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RVIZI CORPORATE\AFF GEN-LEG\EA\16 TRASPARENZA\02_Raccolta documenti x pubblicazione\EA SPA\06_Bandi di gara e contratti\06_Elenco affidamenti\"/>
    </mc:Choice>
  </mc:AlternateContent>
  <bookViews>
    <workbookView xWindow="240" yWindow="30" windowWidth="19440" windowHeight="7650"/>
  </bookViews>
  <sheets>
    <sheet name="Elenco dati da lug - set 2021" sheetId="3" r:id="rId1"/>
  </sheets>
  <externalReferences>
    <externalReference r:id="rId2"/>
  </externalReferences>
  <definedNames>
    <definedName name="_xlnm._FilterDatabase" localSheetId="0" hidden="1">'Elenco dati da lug - set 2021'!$A$1:$N$58</definedName>
    <definedName name="_xlnm.Print_Area" localSheetId="0">'Elenco dati da lug - set 2021'!$A$1:$N$58</definedName>
  </definedNames>
  <calcPr calcId="162913"/>
</workbook>
</file>

<file path=xl/calcChain.xml><?xml version="1.0" encoding="utf-8"?>
<calcChain xmlns="http://schemas.openxmlformats.org/spreadsheetml/2006/main">
  <c r="N2" i="3" l="1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1" i="3"/>
  <c r="N42" i="3"/>
  <c r="N43" i="3"/>
  <c r="N44" i="3"/>
  <c r="N45" i="3"/>
  <c r="N46" i="3"/>
  <c r="N47" i="3"/>
  <c r="N48" i="3"/>
  <c r="N49" i="3"/>
  <c r="N50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M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1" i="3"/>
  <c r="M42" i="3"/>
  <c r="M43" i="3"/>
  <c r="M44" i="3"/>
  <c r="M45" i="3"/>
  <c r="M46" i="3"/>
  <c r="M47" i="3"/>
  <c r="M48" i="3"/>
  <c r="M49" i="3"/>
  <c r="M50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1" i="3"/>
  <c r="B42" i="3"/>
  <c r="B43" i="3"/>
  <c r="B44" i="3"/>
  <c r="B45" i="3"/>
  <c r="B46" i="3"/>
  <c r="B47" i="3"/>
  <c r="B48" i="3"/>
  <c r="B49" i="3"/>
  <c r="B50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J60" i="3"/>
  <c r="J61" i="3"/>
  <c r="J62" i="3"/>
  <c r="J63" i="3"/>
  <c r="J64" i="3"/>
  <c r="J65" i="3"/>
  <c r="J66" i="3"/>
  <c r="J67" i="3"/>
  <c r="J68" i="3"/>
  <c r="J52" i="3"/>
  <c r="J53" i="3"/>
  <c r="J54" i="3"/>
  <c r="J55" i="3"/>
  <c r="J56" i="3"/>
  <c r="J57" i="3"/>
  <c r="J58" i="3"/>
  <c r="J59" i="3"/>
  <c r="J50" i="3"/>
  <c r="J44" i="3"/>
  <c r="J45" i="3"/>
  <c r="J46" i="3"/>
  <c r="J47" i="3"/>
  <c r="J48" i="3"/>
  <c r="J49" i="3"/>
  <c r="J37" i="3"/>
  <c r="J38" i="3"/>
  <c r="J39" i="3"/>
  <c r="J40" i="3"/>
  <c r="J41" i="3"/>
  <c r="J42" i="3"/>
  <c r="J43" i="3"/>
  <c r="J30" i="3"/>
  <c r="J31" i="3"/>
  <c r="J32" i="3"/>
  <c r="J33" i="3"/>
  <c r="J34" i="3"/>
  <c r="J35" i="3"/>
  <c r="J36" i="3"/>
  <c r="J23" i="3"/>
  <c r="J24" i="3"/>
  <c r="J25" i="3"/>
  <c r="J26" i="3"/>
  <c r="J27" i="3"/>
  <c r="J28" i="3"/>
  <c r="J29" i="3"/>
  <c r="J16" i="3"/>
  <c r="J17" i="3"/>
  <c r="J18" i="3"/>
  <c r="J19" i="3"/>
  <c r="J20" i="3"/>
  <c r="J21" i="3"/>
  <c r="J22" i="3"/>
  <c r="J9" i="3"/>
  <c r="J10" i="3"/>
  <c r="J11" i="3"/>
  <c r="J12" i="3"/>
  <c r="J13" i="3"/>
  <c r="J14" i="3"/>
  <c r="J15" i="3"/>
  <c r="J2" i="3"/>
  <c r="J3" i="3"/>
  <c r="J4" i="3"/>
  <c r="J5" i="3"/>
  <c r="J6" i="3"/>
  <c r="J7" i="3"/>
  <c r="J8" i="3"/>
  <c r="I63" i="3"/>
  <c r="I64" i="3"/>
  <c r="I65" i="3"/>
  <c r="I66" i="3"/>
  <c r="I67" i="3"/>
  <c r="I68" i="3"/>
  <c r="I55" i="3"/>
  <c r="I56" i="3"/>
  <c r="I57" i="3"/>
  <c r="I58" i="3"/>
  <c r="I59" i="3"/>
  <c r="I60" i="3"/>
  <c r="I61" i="3"/>
  <c r="I62" i="3"/>
  <c r="I49" i="3"/>
  <c r="I50" i="3"/>
  <c r="I52" i="3"/>
  <c r="I53" i="3"/>
  <c r="I54" i="3"/>
  <c r="I41" i="3"/>
  <c r="I42" i="3"/>
  <c r="I43" i="3"/>
  <c r="I44" i="3"/>
  <c r="I45" i="3"/>
  <c r="I46" i="3"/>
  <c r="I47" i="3"/>
  <c r="I48" i="3"/>
  <c r="I39" i="3"/>
  <c r="I40" i="3"/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</calcChain>
</file>

<file path=xl/sharedStrings.xml><?xml version="1.0" encoding="utf-8"?>
<sst xmlns="http://schemas.openxmlformats.org/spreadsheetml/2006/main" count="250" uniqueCount="113">
  <si>
    <t>CIG</t>
  </si>
  <si>
    <t>DATA RICHIESTA CIG</t>
  </si>
  <si>
    <t>STRUTTURA PROPONENTE</t>
  </si>
  <si>
    <t>CODICE FISCALE STRUTTURA PROPONENTE</t>
  </si>
  <si>
    <t>OGGETTO DELLA PROCEDURA FORNITURA/LAVORI/SERVIZI</t>
  </si>
  <si>
    <t>PROCEDURA SCELTA CONTRAENTE</t>
  </si>
  <si>
    <t>ELENCO DEGLI OPERATORI INVITATI A PRESENTARE OFFERTA/
NUMERO DI OFFERENTI CHE HANNO PARTECIPATO AL PROCEDIMENTO</t>
  </si>
  <si>
    <t xml:space="preserve"> CODICE FISCALE PARTECIPANTE</t>
  </si>
  <si>
    <t>AGGIUDICATARIO</t>
  </si>
  <si>
    <t xml:space="preserve"> CODICE FISCALE AGGIUDICATARIO</t>
  </si>
  <si>
    <t>IMPORTO AGGIUDICATO</t>
  </si>
  <si>
    <t>IMPORTO LIQUIDATO</t>
  </si>
  <si>
    <t>DATA INIZIO LAVORI/SERVIZI/FORNITURA</t>
  </si>
  <si>
    <t>DATA FINE LAVORI/SERVIZI/FORNITURA</t>
  </si>
  <si>
    <t>ZF7334FB39</t>
  </si>
  <si>
    <t>Z98334FD12</t>
  </si>
  <si>
    <t xml:space="preserve">	
ZEC33512BB</t>
  </si>
  <si>
    <t xml:space="preserve">	
Z3333512DF</t>
  </si>
  <si>
    <t xml:space="preserve">	
Z28335E2B5</t>
  </si>
  <si>
    <t>8932782CE4</t>
  </si>
  <si>
    <t xml:space="preserve">	
Z4A336A629</t>
  </si>
  <si>
    <t>ZE5336A6C2</t>
  </si>
  <si>
    <t>Z39336AE53</t>
  </si>
  <si>
    <t>Z233375BD2</t>
  </si>
  <si>
    <t>ZDF337A410</t>
  </si>
  <si>
    <t xml:space="preserve">	
Z87337B48B</t>
  </si>
  <si>
    <t>Z40337EDE2</t>
  </si>
  <si>
    <t>ZCA3383B47</t>
  </si>
  <si>
    <t xml:space="preserve">	
Z0E338502E</t>
  </si>
  <si>
    <t>Z633385C4E</t>
  </si>
  <si>
    <t xml:space="preserve">	
Z243388DFF</t>
  </si>
  <si>
    <t>Z8D338A565</t>
  </si>
  <si>
    <t xml:space="preserve">	
Z80338BE53</t>
  </si>
  <si>
    <t xml:space="preserve">	
ZCB339009F</t>
  </si>
  <si>
    <t>Z9633A5A2B</t>
  </si>
  <si>
    <t>Z8633B637C</t>
  </si>
  <si>
    <t>ZDF33B9EC5</t>
  </si>
  <si>
    <t>ZA633BC06E</t>
  </si>
  <si>
    <t>Z3D33C062D</t>
  </si>
  <si>
    <t>Z5733C1DDA</t>
  </si>
  <si>
    <t>ZC633C9CD6</t>
  </si>
  <si>
    <t>ZF833CBFE2</t>
  </si>
  <si>
    <t>Z8E33D1EDA</t>
  </si>
  <si>
    <t>ZE633D8116</t>
  </si>
  <si>
    <t xml:space="preserve">	
Z7533E385F</t>
  </si>
  <si>
    <t>Z9833E8F43</t>
  </si>
  <si>
    <t>ZCF33EA3F8</t>
  </si>
  <si>
    <t>Z4D33F24AB</t>
  </si>
  <si>
    <t>Z1333F9966</t>
  </si>
  <si>
    <t>ZEB33F99C5</t>
  </si>
  <si>
    <t>Z093400B61</t>
  </si>
  <si>
    <t>ZC13400EE4</t>
  </si>
  <si>
    <t>Z0F3403241</t>
  </si>
  <si>
    <t xml:space="preserve">	
Z933404C07</t>
  </si>
  <si>
    <t>8985671A47</t>
  </si>
  <si>
    <t xml:space="preserve">	
Z2A3405015</t>
  </si>
  <si>
    <t>Z07340A1D5</t>
  </si>
  <si>
    <t>Z993421A77</t>
  </si>
  <si>
    <t xml:space="preserve">	
Z9E3435495</t>
  </si>
  <si>
    <t>Z073435CE8</t>
  </si>
  <si>
    <t>Z203444040</t>
  </si>
  <si>
    <t>9021620C54</t>
  </si>
  <si>
    <t>ZBE3461D2F</t>
  </si>
  <si>
    <t>Z60346553A</t>
  </si>
  <si>
    <t>Z8A3465BA5</t>
  </si>
  <si>
    <t>ZEE34664F3</t>
  </si>
  <si>
    <t>ZC53466B8C</t>
  </si>
  <si>
    <t>Z6F346EB5C</t>
  </si>
  <si>
    <t>Z463470A78</t>
  </si>
  <si>
    <t xml:space="preserve">	Z213474521</t>
  </si>
  <si>
    <t>Z67347455E</t>
  </si>
  <si>
    <t>ZB23481FA3</t>
  </si>
  <si>
    <t>Z943485552</t>
  </si>
  <si>
    <t>Z853485729</t>
  </si>
  <si>
    <t>ZB834863ED</t>
  </si>
  <si>
    <t>ZAA348650E</t>
  </si>
  <si>
    <t>Z7B3495945</t>
  </si>
  <si>
    <t xml:space="preserve">	Z7534A19C9</t>
  </si>
  <si>
    <t>9047492297</t>
  </si>
  <si>
    <t>EMILIAMBIENTE SPA</t>
  </si>
  <si>
    <t>02504010345</t>
  </si>
  <si>
    <t>HANNA INSTRUMENTS ITALIA SRL</t>
  </si>
  <si>
    <t>TECNO-LAB SRL</t>
  </si>
  <si>
    <t>EDICTA SOC. COOP A RESP LIM.</t>
  </si>
  <si>
    <t>ASSOCIAZIONE "A RIVA LA MACHINA"</t>
  </si>
  <si>
    <t>ROVATTI A. &amp; FIGLI POMPE S.p.A.</t>
  </si>
  <si>
    <t>ITAS MUTUA</t>
  </si>
  <si>
    <t>IL SOLE 24 ORE SPA</t>
  </si>
  <si>
    <t>WOLTERS KLUWER ITALIA SRL (LEGGI D'ITALIA)</t>
  </si>
  <si>
    <t>BIMATIK SAS</t>
  </si>
  <si>
    <t>APKAPPA S.R.L.</t>
  </si>
  <si>
    <t>ENTERPRISE SRL</t>
  </si>
  <si>
    <t>CISITA PARMA SCARL</t>
  </si>
  <si>
    <t xml:space="preserve">ROCCHETTA SNC DI ROCCHETTA MARCO E FABIO </t>
  </si>
  <si>
    <t>Dott. Geol. Andrea Dadomo</t>
  </si>
  <si>
    <t>Bertani spa</t>
  </si>
  <si>
    <t xml:space="preserve">Gas Sales srl </t>
  </si>
  <si>
    <t>ALIANI CENTRO REVISIONI</t>
  </si>
  <si>
    <t>BLUE EYE SOLUTIONS SRL.</t>
  </si>
  <si>
    <t>E-DISTRIBUZIONE SPA</t>
  </si>
  <si>
    <t>LACROIX Sofrel S.r.l..</t>
  </si>
  <si>
    <t>ABITAT SISTEMI INFORMATIVI TERRITORIALI SRL</t>
  </si>
  <si>
    <t>HP ITALY S.R.L.</t>
  </si>
  <si>
    <t>CSA SRL COMMERCIO SISTEMI ACQUEDOTTISTICI</t>
  </si>
  <si>
    <t>IMPRESA GABELLI SRL</t>
  </si>
  <si>
    <t>STUDIO ALFA SPA</t>
  </si>
  <si>
    <t>INFO.TEC SRL</t>
  </si>
  <si>
    <t>VOLTA S.P.A.</t>
  </si>
  <si>
    <t>MINO CARPANINI &amp; C. S.N.C.</t>
  </si>
  <si>
    <t>EKOTEC SISTEMI SRL</t>
  </si>
  <si>
    <t>PRIMETECH S.R.L.</t>
  </si>
  <si>
    <t>ELLISSE SRL</t>
  </si>
  <si>
    <t>A.B.C. BILANCE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</si>
</sst>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 &quot;[$€-410]&quot; &quot;#,##0.00&quot; &quot;;&quot;-&quot;[$€-410]&quot; &quot;#,##0.00&quot; &quot;;&quot; &quot;[$€-410]&quot; -&quot;00&quot; &quot;;&quot; &quot;@&quot; &quot;"/>
    <numFmt numFmtId="167" formatCode="#,##0&quot; &quot;;[Red]&quot;(&quot;#,##0&quot;)&quot;"/>
    <numFmt numFmtId="168" formatCode="#,##0.00\ &quot;€&quot;"/>
  </numFmts>
  <fonts count="3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trike/>
      <sz val="9"/>
      <color rgb="FF000000"/>
      <name val="Calibri"/>
      <family val="2"/>
      <scheme val="minor"/>
    </font>
    <font>
      <strike/>
      <sz val="9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C9F0C2"/>
        <bgColor rgb="FFC9F0C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6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18" fillId="31" borderId="0" applyNumberFormat="0" applyBorder="0" applyAlignment="0" applyProtection="0"/>
    <xf numFmtId="0" fontId="8" fillId="29" borderId="0" applyNumberFormat="0" applyBorder="0" applyAlignment="0" applyProtection="0"/>
    <xf numFmtId="0" fontId="7" fillId="28" borderId="1" applyNumberFormat="0" applyAlignment="0" applyProtection="0"/>
    <xf numFmtId="0" fontId="10" fillId="20" borderId="2" applyNumberFormat="0" applyAlignment="0" applyProtection="0"/>
    <xf numFmtId="0" fontId="3" fillId="20" borderId="1" applyNumberFormat="0" applyAlignment="0" applyProtection="0"/>
    <xf numFmtId="0" fontId="4" fillId="0" borderId="3" applyNumberFormat="0" applyFill="0" applyAlignment="0" applyProtection="0"/>
    <xf numFmtId="0" fontId="5" fillId="21" borderId="4" applyNumberFormat="0" applyAlignment="0" applyProtection="0"/>
    <xf numFmtId="0" fontId="11" fillId="0" borderId="0" applyNumberFormat="0" applyFill="0" applyBorder="0" applyAlignment="0" applyProtection="0"/>
    <xf numFmtId="0" fontId="1" fillId="30" borderId="5" applyNumberFormat="0" applyFont="0" applyAlignment="0" applyProtection="0"/>
    <xf numFmtId="0" fontId="12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" fillId="2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2" fillId="15" borderId="0" applyNumberFormat="0" applyBorder="0" applyAlignment="0" applyProtection="0"/>
    <xf numFmtId="0" fontId="2" fillId="24" borderId="0" applyNumberFormat="0" applyBorder="0" applyAlignment="0" applyProtection="0"/>
    <xf numFmtId="0" fontId="1" fillId="4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2" fillId="16" borderId="0" applyNumberFormat="0" applyBorder="0" applyAlignment="0" applyProtection="0"/>
    <xf numFmtId="0" fontId="2" fillId="25" borderId="0" applyNumberFormat="0" applyBorder="0" applyAlignment="0" applyProtection="0"/>
    <xf numFmtId="0" fontId="1" fillId="5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7" borderId="0" applyNumberFormat="0" applyBorder="0" applyAlignment="0" applyProtection="0"/>
    <xf numFmtId="0" fontId="2" fillId="26" borderId="0" applyNumberFormat="0" applyBorder="0" applyAlignment="0" applyProtection="0"/>
    <xf numFmtId="0" fontId="1" fillId="6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1" fillId="7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2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7" fontId="1" fillId="0" borderId="0" applyFont="0" applyBorder="0" applyAlignment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166" fontId="1" fillId="0" borderId="0" applyFont="0" applyFill="0" applyBorder="0" applyAlignment="0" applyProtection="0"/>
    <xf numFmtId="0" fontId="21" fillId="0" borderId="0"/>
    <xf numFmtId="0" fontId="21" fillId="0" borderId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69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2" fillId="33" borderId="13" xfId="1" applyFont="1" applyFill="1" applyBorder="1" applyAlignment="1">
      <alignment horizontal="center" vertical="center" wrapText="1"/>
    </xf>
    <xf numFmtId="0" fontId="22" fillId="33" borderId="13" xfId="1" applyFont="1" applyFill="1" applyBorder="1" applyAlignment="1">
      <alignment horizontal="center" vertical="center"/>
    </xf>
    <xf numFmtId="0" fontId="22" fillId="33" borderId="14" xfId="1" applyFont="1" applyFill="1" applyBorder="1" applyAlignment="1">
      <alignment horizontal="center" vertical="center"/>
    </xf>
    <xf numFmtId="0" fontId="22" fillId="33" borderId="15" xfId="1" applyFont="1" applyFill="1" applyBorder="1" applyAlignment="1">
      <alignment horizontal="center" vertical="center"/>
    </xf>
    <xf numFmtId="0" fontId="22" fillId="33" borderId="16" xfId="1" applyFont="1" applyFill="1" applyBorder="1" applyAlignment="1">
      <alignment horizontal="right" vertical="center" wrapText="1"/>
    </xf>
    <xf numFmtId="0" fontId="22" fillId="33" borderId="17" xfId="1" applyFont="1" applyFill="1" applyBorder="1" applyAlignment="1">
      <alignment horizontal="right" vertical="center" wrapText="1"/>
    </xf>
    <xf numFmtId="0" fontId="23" fillId="0" borderId="10" xfId="1" applyFont="1" applyBorder="1" applyAlignment="1">
      <alignment horizontal="center" vertical="center" wrapText="1"/>
    </xf>
    <xf numFmtId="166" fontId="23" fillId="34" borderId="11" xfId="59" applyFont="1" applyFill="1" applyBorder="1" applyAlignment="1">
      <alignment horizontal="center" vertical="center"/>
    </xf>
    <xf numFmtId="14" fontId="20" fillId="0" borderId="12" xfId="0" applyNumberFormat="1" applyFont="1" applyBorder="1" applyAlignment="1">
      <alignment horizontal="center" vertical="center" wrapText="1"/>
    </xf>
    <xf numFmtId="166" fontId="23" fillId="34" borderId="11" xfId="59" applyFont="1" applyFill="1" applyBorder="1" applyAlignment="1">
      <alignment horizontal="center" vertical="center"/>
    </xf>
    <xf numFmtId="14" fontId="26" fillId="35" borderId="12" xfId="0" applyNumberFormat="1" applyFont="1" applyFill="1" applyBorder="1" applyAlignment="1">
      <alignment vertical="center" wrapText="1"/>
    </xf>
    <xf numFmtId="14" fontId="26" fillId="35" borderId="12" xfId="0" applyNumberFormat="1" applyFont="1" applyFill="1" applyBorder="1" applyAlignment="1">
      <alignment horizontal="right" vertical="center"/>
    </xf>
    <xf numFmtId="14" fontId="26" fillId="35" borderId="18" xfId="0" applyNumberFormat="1" applyFont="1" applyFill="1" applyBorder="1" applyAlignment="1">
      <alignment vertical="center" wrapText="1"/>
    </xf>
    <xf numFmtId="0" fontId="23" fillId="34" borderId="10" xfId="1" applyFont="1" applyFill="1" applyBorder="1" applyAlignment="1">
      <alignment horizontal="center" vertical="center" wrapText="1"/>
    </xf>
    <xf numFmtId="166" fontId="27" fillId="34" borderId="11" xfId="59" applyFont="1" applyFill="1" applyBorder="1" applyAlignment="1">
      <alignment horizontal="center" vertical="center"/>
    </xf>
    <xf numFmtId="14" fontId="28" fillId="0" borderId="12" xfId="0" applyNumberFormat="1" applyFont="1" applyBorder="1" applyAlignment="1">
      <alignment horizontal="center" vertical="center" wrapText="1"/>
    </xf>
    <xf numFmtId="0" fontId="29" fillId="36" borderId="12" xfId="0" applyFont="1" applyFill="1" applyBorder="1" applyAlignment="1">
      <alignment horizontal="left" vertical="center" wrapText="1"/>
    </xf>
    <xf numFmtId="0" fontId="29" fillId="37" borderId="12" xfId="0" applyFont="1" applyFill="1" applyBorder="1" applyAlignment="1">
      <alignment horizontal="left" vertical="center" wrapText="1"/>
    </xf>
    <xf numFmtId="0" fontId="29" fillId="36" borderId="19" xfId="0" applyFont="1" applyFill="1" applyBorder="1" applyAlignment="1">
      <alignment horizontal="left" vertical="center" wrapText="1"/>
    </xf>
    <xf numFmtId="14" fontId="26" fillId="35" borderId="19" xfId="0" applyNumberFormat="1" applyFont="1" applyFill="1" applyBorder="1" applyAlignment="1">
      <alignment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34" borderId="21" xfId="1" applyFont="1" applyFill="1" applyBorder="1" applyAlignment="1">
      <alignment horizontal="center" vertical="center" wrapText="1"/>
    </xf>
    <xf numFmtId="166" fontId="23" fillId="34" borderId="22" xfId="59" applyFont="1" applyFill="1" applyBorder="1" applyAlignment="1">
      <alignment horizontal="center" vertical="center"/>
    </xf>
    <xf numFmtId="14" fontId="20" fillId="0" borderId="19" xfId="0" applyNumberFormat="1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49" fontId="29" fillId="36" borderId="12" xfId="0" applyNumberFormat="1" applyFont="1" applyFill="1" applyBorder="1" applyAlignment="1">
      <alignment horizontal="left" vertical="center"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12" xfId="0" applyFont="1" applyBorder="1" applyAlignment="1">
      <alignment horizontal="center" wrapText="1"/>
    </xf>
    <xf numFmtId="0" fontId="23" fillId="0" borderId="21" xfId="1" applyFont="1" applyBorder="1" applyAlignment="1">
      <alignment horizontal="center" vertical="center" wrapText="1"/>
    </xf>
    <xf numFmtId="0" fontId="23" fillId="34" borderId="21" xfId="1" applyFont="1" applyFill="1" applyBorder="1" applyAlignment="1">
      <alignment horizontal="center" vertical="center" wrapText="1"/>
    </xf>
    <xf numFmtId="0" fontId="23" fillId="34" borderId="11" xfId="1" applyFont="1" applyFill="1" applyBorder="1" applyAlignment="1">
      <alignment horizontal="center" vertical="center" wrapText="1"/>
    </xf>
    <xf numFmtId="0" fontId="29" fillId="36" borderId="19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49" fontId="23" fillId="0" borderId="10" xfId="1" applyNumberFormat="1" applyFont="1" applyBorder="1" applyAlignment="1">
      <alignment horizontal="center" vertical="center" wrapText="1"/>
    </xf>
    <xf numFmtId="49" fontId="23" fillId="0" borderId="21" xfId="1" applyNumberFormat="1" applyFont="1" applyBorder="1" applyAlignment="1">
      <alignment horizontal="center" vertical="center" wrapText="1"/>
    </xf>
    <xf numFmtId="49" fontId="23" fillId="0" borderId="11" xfId="1" applyNumberFormat="1" applyFont="1" applyBorder="1" applyAlignment="1">
      <alignment horizontal="center" vertical="center" wrapText="1"/>
    </xf>
    <xf numFmtId="49" fontId="23" fillId="0" borderId="21" xfId="1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/>
    </xf>
    <xf numFmtId="0" fontId="22" fillId="3" borderId="23" xfId="1" applyFont="1" applyFill="1" applyBorder="1" applyAlignment="1">
      <alignment horizontal="left" vertical="center" wrapText="1"/>
    </xf>
    <xf numFmtId="0" fontId="22" fillId="33" borderId="16" xfId="1" applyFont="1" applyFill="1" applyBorder="1" applyAlignment="1">
      <alignment horizontal="center" vertical="center" wrapText="1"/>
    </xf>
    <xf numFmtId="0" fontId="23" fillId="0" borderId="24" xfId="1" applyFont="1" applyBorder="1" applyAlignment="1">
      <alignment horizontal="center" vertical="center" wrapText="1"/>
    </xf>
    <xf numFmtId="0" fontId="23" fillId="0" borderId="25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0" fontId="23" fillId="0" borderId="25" xfId="1" applyFont="1" applyBorder="1" applyAlignment="1">
      <alignment horizontal="center" vertical="center" wrapText="1"/>
    </xf>
    <xf numFmtId="0" fontId="20" fillId="0" borderId="27" xfId="0" applyFont="1" applyBorder="1" applyAlignment="1">
      <alignment wrapText="1"/>
    </xf>
    <xf numFmtId="0" fontId="22" fillId="33" borderId="12" xfId="1" applyFont="1" applyFill="1" applyBorder="1" applyAlignment="1">
      <alignment horizontal="center" vertical="center" wrapText="1"/>
    </xf>
    <xf numFmtId="166" fontId="23" fillId="34" borderId="11" xfId="59" applyFont="1" applyFill="1" applyBorder="1" applyAlignment="1">
      <alignment horizontal="center" vertical="center"/>
    </xf>
    <xf numFmtId="166" fontId="23" fillId="34" borderId="21" xfId="59" applyFont="1" applyFill="1" applyBorder="1" applyAlignment="1">
      <alignment horizontal="center" vertical="center"/>
    </xf>
    <xf numFmtId="166" fontId="23" fillId="34" borderId="28" xfId="59" applyFont="1" applyFill="1" applyBorder="1" applyAlignment="1">
      <alignment horizontal="center" vertical="center"/>
    </xf>
    <xf numFmtId="166" fontId="23" fillId="34" borderId="29" xfId="59" applyFont="1" applyFill="1" applyBorder="1" applyAlignment="1">
      <alignment horizontal="center" vertical="center"/>
    </xf>
    <xf numFmtId="14" fontId="26" fillId="35" borderId="30" xfId="0" applyNumberFormat="1" applyFont="1" applyFill="1" applyBorder="1" applyAlignment="1">
      <alignment horizontal="center" vertical="center" wrapText="1"/>
    </xf>
    <xf numFmtId="14" fontId="26" fillId="35" borderId="31" xfId="0" applyNumberFormat="1" applyFont="1" applyFill="1" applyBorder="1" applyAlignment="1">
      <alignment horizontal="center" vertical="center" wrapText="1"/>
    </xf>
    <xf numFmtId="14" fontId="20" fillId="0" borderId="19" xfId="0" applyNumberFormat="1" applyFont="1" applyBorder="1" applyAlignment="1">
      <alignment horizontal="center" vertical="center" wrapText="1"/>
    </xf>
    <xf numFmtId="14" fontId="20" fillId="0" borderId="20" xfId="0" applyNumberFormat="1" applyFont="1" applyBorder="1" applyAlignment="1">
      <alignment horizontal="center" vertical="center" wrapText="1"/>
    </xf>
    <xf numFmtId="14" fontId="20" fillId="0" borderId="32" xfId="0" applyNumberFormat="1" applyFont="1" applyBorder="1" applyAlignment="1">
      <alignment horizontal="center" vertical="center" wrapText="1"/>
    </xf>
    <xf numFmtId="14" fontId="20" fillId="0" borderId="33" xfId="0" applyNumberFormat="1" applyFont="1" applyBorder="1" applyAlignment="1">
      <alignment horizontal="center" vertical="center" wrapText="1"/>
    </xf>
    <xf numFmtId="168" fontId="20" fillId="0" borderId="12" xfId="0" applyNumberFormat="1" applyFont="1" applyBorder="1" applyAlignment="1">
      <alignment horizontal="center"/>
    </xf>
    <xf numFmtId="14" fontId="20" fillId="0" borderId="12" xfId="0" applyNumberFormat="1" applyFont="1" applyBorder="1" applyAlignment="1">
      <alignment horizontal="center"/>
    </xf>
  </cellXfs>
  <cellStyles count="65">
    <cellStyle name="20% - Colore 1 2" xfId="21"/>
    <cellStyle name="20% - Colore 2 2" xfId="25"/>
    <cellStyle name="20% - Colore 3 2" xfId="29"/>
    <cellStyle name="20% - Colore 4 2" xfId="33"/>
    <cellStyle name="20% - Colore 5 2" xfId="37"/>
    <cellStyle name="20% - Colore 6 2" xfId="41"/>
    <cellStyle name="40% - Colore 1 2" xfId="22"/>
    <cellStyle name="40% - Colore 2 2" xfId="26"/>
    <cellStyle name="40% - Colore 3 2" xfId="30"/>
    <cellStyle name="40% - Colore 4 2" xfId="34"/>
    <cellStyle name="40% - Colore 5 2" xfId="38"/>
    <cellStyle name="40% - Colore 6 2" xfId="42"/>
    <cellStyle name="60% - Colore 1 2" xfId="23"/>
    <cellStyle name="60% - Colore 2 2" xfId="27"/>
    <cellStyle name="60% - Colore 3 2" xfId="31"/>
    <cellStyle name="60% - Colore 4 2" xfId="35"/>
    <cellStyle name="60% - Colore 5 2" xfId="39"/>
    <cellStyle name="60% - Colore 6 2" xfId="43"/>
    <cellStyle name="Calcolo 2" xfId="13"/>
    <cellStyle name="Cella collegata 2" xfId="14"/>
    <cellStyle name="Cella da controllare 2" xfId="15"/>
    <cellStyle name="Collegamento ipertestuale" xfId="44"/>
    <cellStyle name="Collegamento ipertestuale 2" xfId="45"/>
    <cellStyle name="Collegamento ipertestuale 3" xfId="64"/>
    <cellStyle name="Colore 1 2" xfId="20"/>
    <cellStyle name="Colore 2 2" xfId="24"/>
    <cellStyle name="Colore 3 2" xfId="28"/>
    <cellStyle name="Colore 4 2" xfId="32"/>
    <cellStyle name="Colore 5 2" xfId="36"/>
    <cellStyle name="Colore 6 2" xfId="40"/>
    <cellStyle name="Input 2" xfId="11"/>
    <cellStyle name="Migliaia 2" xfId="63"/>
    <cellStyle name="Neutrale 2" xfId="10"/>
    <cellStyle name="Normal_Sheet1" xfId="46"/>
    <cellStyle name="Normale" xfId="0" builtinId="0"/>
    <cellStyle name="Normale 2" xfId="47"/>
    <cellStyle name="Normale 2 2" xfId="48"/>
    <cellStyle name="Normale 2 3" xfId="49"/>
    <cellStyle name="Normale 2 4" xfId="60"/>
    <cellStyle name="Normale 3" xfId="50"/>
    <cellStyle name="Normale 3 2" xfId="51"/>
    <cellStyle name="Normale 3 3" xfId="52"/>
    <cellStyle name="Normale 3 4" xfId="53"/>
    <cellStyle name="Normale 3 5" xfId="54"/>
    <cellStyle name="Normale 3 6" xfId="61"/>
    <cellStyle name="Normale 4" xfId="55"/>
    <cellStyle name="Normale 4 2" xfId="56"/>
    <cellStyle name="Normale 5" xfId="57"/>
    <cellStyle name="Normale 6" xfId="58"/>
    <cellStyle name="Normale 7" xfId="1"/>
    <cellStyle name="Nota 2" xfId="17"/>
    <cellStyle name="Output 2" xfId="12"/>
    <cellStyle name="Testo avviso 2" xfId="16"/>
    <cellStyle name="Testo descrittivo 2" xfId="18"/>
    <cellStyle name="Titolo 1 2" xfId="4"/>
    <cellStyle name="Titolo 2 2" xfId="5"/>
    <cellStyle name="Titolo 3 2" xfId="6"/>
    <cellStyle name="Titolo 4 2" xfId="7"/>
    <cellStyle name="Titolo 5" xfId="3"/>
    <cellStyle name="Totale 2" xfId="19"/>
    <cellStyle name="Valore non valido 2" xfId="9"/>
    <cellStyle name="Valore valido 2" xfId="8"/>
    <cellStyle name="Valuta 2" xfId="59"/>
    <cellStyle name="Valuta 2 2" xfId="62"/>
    <cellStyle name="Valut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ZI%20CORPORATE/AFF%20GEN-LEG/EA/15%20TRACCIABILITA'/01_TRACCIABILITA%20CIG/CIG%202021%20EA-%20modello%20in%20corso%20di%20valid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hiesta CIG"/>
      <sheetName val="Lista fornitori"/>
      <sheetName val="Scelta contraente"/>
      <sheetName val="Richiedente"/>
      <sheetName val="........"/>
      <sheetName val="fac simile tabella dati sito"/>
      <sheetName val="Foglio2"/>
      <sheetName val="Foglio1"/>
    </sheetNames>
    <sheetDataSet>
      <sheetData sheetId="0">
        <row r="255">
          <cell r="C255" t="str">
            <v>HANNA INSTRUMENTS ITALIA SRL</v>
          </cell>
          <cell r="D255" t="str">
            <v xml:space="preserve"> 04211270287</v>
          </cell>
          <cell r="E255" t="str">
            <v xml:space="preserve">fornitura di “reagenti predosati in provetta” </v>
          </cell>
          <cell r="F255">
            <v>850.5</v>
          </cell>
          <cell r="G255" t="str">
            <v>CONTRATTI FINO A € 40.000 NEL SETTORE DELL’ACQUA, DELL’ENERGIA E DEI TRASPORTI/AFFIDAMENTO DIRETTO</v>
          </cell>
          <cell r="H255">
            <v>44470</v>
          </cell>
          <cell r="I255">
            <v>44561</v>
          </cell>
          <cell r="J255">
            <v>44474</v>
          </cell>
        </row>
        <row r="256">
          <cell r="C256" t="str">
            <v>TECNO-LAB SRL</v>
          </cell>
          <cell r="D256" t="str">
            <v>02919890174</v>
          </cell>
          <cell r="E256" t="str">
            <v xml:space="preserve">servizio di “manutenzione strumenti di laboratorio e rilascio certificazioni” </v>
          </cell>
          <cell r="F256">
            <v>890</v>
          </cell>
          <cell r="G256" t="str">
            <v>CONTRATTI FINO A € 40.000 NEL SETTORE DELL’ACQUA, DELL’ENERGIA E DEI TRASPORTI/AFFIDAMENTO DIRETTO</v>
          </cell>
          <cell r="H256">
            <v>44470</v>
          </cell>
          <cell r="I256">
            <v>44834</v>
          </cell>
          <cell r="J256">
            <v>44474</v>
          </cell>
        </row>
        <row r="257">
          <cell r="C257" t="str">
            <v>EDICTA SOC. COOP A RESP LIM.</v>
          </cell>
          <cell r="D257">
            <v>2072950344</v>
          </cell>
          <cell r="E257" t="str">
            <v>Logistica gazebo e mostra EA a San Donnino 2021</v>
          </cell>
          <cell r="F257">
            <v>450</v>
          </cell>
          <cell r="G257" t="str">
            <v>CONTRATTI FINO A € 40.000 NEL SETTORE DELL’ACQUA, DELL’ENERGIA E DEI TRASPORTI/AFFIDAMENTO DIRETTO</v>
          </cell>
          <cell r="H257">
            <v>44476</v>
          </cell>
          <cell r="I257">
            <v>44480</v>
          </cell>
          <cell r="J257">
            <v>44474</v>
          </cell>
        </row>
        <row r="258">
          <cell r="C258" t="str">
            <v>ASSOCIAZIONE "A RIVA LA MACHINA"</v>
          </cell>
          <cell r="D258" t="str">
            <v>2543380345</v>
          </cell>
          <cell r="E258" t="str">
            <v>Acquisto spazio istituzionale su catalogo 2021</v>
          </cell>
          <cell r="F258">
            <v>500</v>
          </cell>
          <cell r="G258" t="str">
            <v>CONTRATTI FINO A € 40.000 NEL SETTORE DELL’ACQUA, DELL’ENERGIA E DEI TRASPORTI/AFFIDAMENTO DIRETTO</v>
          </cell>
          <cell r="H258">
            <v>44476</v>
          </cell>
          <cell r="I258">
            <v>44480</v>
          </cell>
          <cell r="J258">
            <v>44474</v>
          </cell>
        </row>
        <row r="259">
          <cell r="C259" t="str">
            <v>ROVATTI A. &amp; FIGLI POMPE S.p.A.</v>
          </cell>
          <cell r="D259" t="str">
            <v>00146150354</v>
          </cell>
          <cell r="E259" t="str">
            <v>fornitura di “pompe idrauliche per impianti Emiliambiente”</v>
          </cell>
          <cell r="F259">
            <v>24000</v>
          </cell>
          <cell r="G259" t="str">
            <v>CONTRATTI FINO A € 40.000 NEL SETTORE DELL’ACQUA, DELL’ENERGIA E DEI TRASPORTI/AFFIDAMENTO DIRETTO</v>
          </cell>
          <cell r="H259">
            <v>44475</v>
          </cell>
          <cell r="I259">
            <v>45291</v>
          </cell>
          <cell r="J259">
            <v>44477</v>
          </cell>
        </row>
        <row r="260">
          <cell r="C260" t="str">
            <v>ITAS MUTUA</v>
          </cell>
          <cell r="D260" t="str">
            <v>00110750221</v>
          </cell>
          <cell r="E260" t="str">
            <v>SERVIZIO DI COPERTURA ASSICURATIVA RISCHIO INCENDIO</v>
          </cell>
          <cell r="F260">
            <v>136000.24</v>
          </cell>
          <cell r="G260" t="str">
            <v>AFFIDAMENTO DIRETTO</v>
          </cell>
          <cell r="J260" t="str">
            <v>07.10.2021</v>
          </cell>
        </row>
        <row r="261">
          <cell r="C261" t="str">
            <v>IL SOLE 24 ORE SPA</v>
          </cell>
          <cell r="D261" t="str">
            <v>00777910159</v>
          </cell>
          <cell r="E261" t="str">
            <v>fornitura per “contratto di licenza d’uso piattaforma on line IL SOLE 24 ORE PLUS PLUS LAVORO_dal 26.11.2022 al 25.11.2023</v>
          </cell>
          <cell r="F261">
            <v>1800</v>
          </cell>
          <cell r="G261" t="str">
            <v>CONTRATTI FINO A € 40.000 NEL SETTORE DELL’ACQUA, DELL’ENERGIA E DEI TRASPORTI/AFFIDAMENTO DIRETTO</v>
          </cell>
          <cell r="H261">
            <v>44891</v>
          </cell>
          <cell r="I261">
            <v>45255</v>
          </cell>
          <cell r="J261">
            <v>44481</v>
          </cell>
        </row>
        <row r="262">
          <cell r="C262" t="str">
            <v>IL SOLE 24 ORE SPA</v>
          </cell>
          <cell r="D262" t="str">
            <v>00777910159</v>
          </cell>
          <cell r="E262" t="str">
            <v>fornitura per “contratto di licenza d’uso banca dati IL SOLE  24 ORE SMART 24 APPALTI_dalla data di attivazione al 25.11.2023”</v>
          </cell>
          <cell r="F262">
            <v>1260</v>
          </cell>
          <cell r="G262" t="str">
            <v>CONTRATTI FINO A € 40.000 NEL SETTORE DELL’ACQUA, DELL’ENERGIA E DEI TRASPORTI/AFFIDAMENTO DIRETTO</v>
          </cell>
          <cell r="H262">
            <v>44484</v>
          </cell>
          <cell r="I262">
            <v>45255</v>
          </cell>
          <cell r="J262">
            <v>44481</v>
          </cell>
        </row>
        <row r="263">
          <cell r="C263" t="str">
            <v>WOLTERS KLUWER ITALIA SRL (LEGGI D'ITALIA)</v>
          </cell>
          <cell r="D263">
            <v>10209790152</v>
          </cell>
          <cell r="E263" t="str">
            <v xml:space="preserve">ABBONAMENTO ANNUALE ON - LINE del "QUOTIDIANO IPSOA </v>
          </cell>
          <cell r="F263">
            <v>118.8</v>
          </cell>
          <cell r="G263" t="str">
            <v>CONTRATTI FINO A € 40.000 NEL SETTORE DELL’ACQUA, DELL’ENERGIA E DEI TRASPORTI/AFFIDAMENTO DIRETTO</v>
          </cell>
          <cell r="H263">
            <v>44484</v>
          </cell>
          <cell r="I263">
            <v>44848</v>
          </cell>
          <cell r="J263">
            <v>44481</v>
          </cell>
        </row>
        <row r="264">
          <cell r="C264" t="str">
            <v>BIMATIK SAS</v>
          </cell>
          <cell r="D264" t="str">
            <v>06076150967</v>
          </cell>
          <cell r="E264" t="str">
            <v xml:space="preserve">FORNITURA DISPOSITIVO PER LA RICERCA PERDITE </v>
          </cell>
          <cell r="F264">
            <v>985</v>
          </cell>
          <cell r="G264" t="str">
            <v>CONTRATTI FINO A € 40.000 NEL SETTORE DELL’ACQUA, DELL’ENERGIA E DEI TRASPORTI/AFFIDAMENTO DIRETTO</v>
          </cell>
          <cell r="H264">
            <v>44482</v>
          </cell>
          <cell r="I264">
            <v>44561</v>
          </cell>
          <cell r="J264">
            <v>44483</v>
          </cell>
        </row>
        <row r="265">
          <cell r="C265" t="str">
            <v>APKAPPA S.R.L.</v>
          </cell>
          <cell r="D265" t="str">
            <v>08543640158</v>
          </cell>
          <cell r="E265" t="str">
            <v xml:space="preserve">fornitura di “dispositivi di telelettura – Anno 2021 - 2022” </v>
          </cell>
          <cell r="F265">
            <v>4054.5</v>
          </cell>
          <cell r="G265" t="str">
            <v>CONTRATTI FINO A € 40.000 NEL SETTORE DELL’ACQUA, DELL’ENERGIA E DEI TRASPORTI/AFFIDAMENTO DIRETTO</v>
          </cell>
          <cell r="H265">
            <v>44481</v>
          </cell>
          <cell r="I265">
            <v>44926</v>
          </cell>
          <cell r="J265">
            <v>44483</v>
          </cell>
        </row>
        <row r="266">
          <cell r="C266" t="str">
            <v>ENTERPRISE SRL</v>
          </cell>
          <cell r="D266" t="str">
            <v>03959590989</v>
          </cell>
          <cell r="E266" t="str">
            <v>RINNOVO LICENZA BUSINESS LOG</v>
          </cell>
          <cell r="F266">
            <v>199</v>
          </cell>
          <cell r="G266" t="str">
            <v>CONTRATTI FINO A € 40.000 NEL SETTORE DELL’ACQUA, DELL’ENERGIA E DEI TRASPORTI/AFFIDAMENTO DIRETTO</v>
          </cell>
          <cell r="H266">
            <v>44364</v>
          </cell>
          <cell r="I266">
            <v>44728</v>
          </cell>
          <cell r="J266">
            <v>44484</v>
          </cell>
        </row>
        <row r="267">
          <cell r="C267" t="str">
            <v>CISITA PARMA SCARL</v>
          </cell>
          <cell r="D267" t="str">
            <v>92065520345</v>
          </cell>
          <cell r="E267" t="str">
            <v xml:space="preserve">corso di formazione aziendale “Percorsi Excel” </v>
          </cell>
          <cell r="F267">
            <v>1960</v>
          </cell>
          <cell r="G267" t="str">
            <v>CONTRATTI FINO A € 40.000 NEL SETTORE DELL’ACQUA, DELL’ENERGIA E DEI TRASPORTI/AFFIDAMENTO DIRETTO</v>
          </cell>
          <cell r="H267">
            <v>44501</v>
          </cell>
          <cell r="I267">
            <v>44620</v>
          </cell>
          <cell r="J267">
            <v>44487</v>
          </cell>
        </row>
        <row r="268">
          <cell r="C268" t="str">
            <v xml:space="preserve">ROCCHETTA SNC DI ROCCHETTA MARCO E FABIO </v>
          </cell>
          <cell r="D268" t="str">
            <v>01263180331</v>
          </cell>
          <cell r="E268" t="str">
            <v>Fornitura di minuteria idraulica di uso comune</v>
          </cell>
          <cell r="F268">
            <v>6000</v>
          </cell>
          <cell r="G268" t="str">
            <v>CONTRATTI FINO A € 40.000 NEL SETTORE DELL’ACQUA, DELL’ENERGIA E DEI TRASPORTI/AFFIDAMENTO DIRETTO</v>
          </cell>
          <cell r="H268">
            <v>44488</v>
          </cell>
          <cell r="I268">
            <v>45657</v>
          </cell>
          <cell r="J268">
            <v>44488</v>
          </cell>
        </row>
        <row r="269">
          <cell r="C269" t="str">
            <v>Dott. Geol. Andrea Dadomo</v>
          </cell>
          <cell r="D269" t="str">
            <v>DDMNDR76H21D611W</v>
          </cell>
          <cell r="E269" t="str">
            <v xml:space="preserve">servizio di ingegneria e architettura per “redazione pratiche per la perforazione di un nuovo piezometro presso il pozzo 7 della Centrale di Priorato e valutazione delle risultanze stratigrafiche e idrochimiche” </v>
          </cell>
          <cell r="F269">
            <v>2040</v>
          </cell>
          <cell r="G269" t="str">
            <v>CONTRATTI FINO A € 40.000 NEL SETTORE DELL’ACQUA, DELL’ENERGIA E DEI TRASPORTI/AFFIDAMENTO DIRETTO</v>
          </cell>
          <cell r="H269">
            <v>44488</v>
          </cell>
          <cell r="I269">
            <v>44926</v>
          </cell>
          <cell r="J269">
            <v>44488</v>
          </cell>
        </row>
        <row r="270">
          <cell r="C270" t="str">
            <v>Bertani spa</v>
          </cell>
          <cell r="D270" t="str">
            <v>00145280350</v>
          </cell>
          <cell r="E270" t="str">
            <v>Fornitura minuteria idraulica di uso comune</v>
          </cell>
          <cell r="F270">
            <v>6000</v>
          </cell>
          <cell r="G270" t="str">
            <v>CONTRATTI FINO A € 40.000 NEL SETTORE DELL’ACQUA, DELL’ENERGIA E DEI TRASPORTI/AFFIDAMENTO DIRETTO</v>
          </cell>
          <cell r="H270">
            <v>44494</v>
          </cell>
          <cell r="I270">
            <v>45657</v>
          </cell>
          <cell r="J270">
            <v>44488</v>
          </cell>
        </row>
        <row r="271">
          <cell r="C271" t="str">
            <v xml:space="preserve">Gas Sales srl </v>
          </cell>
          <cell r="D271" t="str">
            <v>01340300332</v>
          </cell>
          <cell r="E271" t="str">
            <v xml:space="preserve">Fornitura di gas naturale in P.zza Falcone e Borsellino n. 3 a Salsomaggiore Terme (PR)” </v>
          </cell>
          <cell r="F271">
            <v>3600</v>
          </cell>
          <cell r="G271" t="str">
            <v>CONTRATTI FINO A € 40.000 NEL SETTORE DELL’ACQUA, DELL’ENERGIA E DEI TRASPORTI/AFFIDAMENTO DIRETTO</v>
          </cell>
          <cell r="H271">
            <v>44425</v>
          </cell>
          <cell r="I271">
            <v>45838</v>
          </cell>
          <cell r="J271">
            <v>44489</v>
          </cell>
        </row>
        <row r="272">
          <cell r="C272" t="str">
            <v>ALIANI CENTRO REVISIONI</v>
          </cell>
          <cell r="D272" t="str">
            <v>02410270348</v>
          </cell>
          <cell r="E272" t="str">
            <v>REVISONE LAND ROVER TARGA ZA487WE</v>
          </cell>
          <cell r="F272">
            <v>56.66</v>
          </cell>
          <cell r="G272" t="str">
            <v>CONTRATTI FINO A € 40.000 NEL SETTORE DELL’ACQUA, DELL’ENERGIA E DEI TRASPORTI/AFFIDAMENTO DIRETTO</v>
          </cell>
          <cell r="H272">
            <v>44488</v>
          </cell>
          <cell r="I272">
            <v>44489</v>
          </cell>
          <cell r="J272">
            <v>44489</v>
          </cell>
        </row>
        <row r="273">
          <cell r="C273" t="str">
            <v>BLUE EYE SOLUTIONS SRL.</v>
          </cell>
          <cell r="D273" t="str">
            <v>02365800347</v>
          </cell>
          <cell r="E273" t="str">
            <v>IMPLEMENTAZIONI AGGIUNTIVE POST GOLIVE NUOVO DOCUMENTALE</v>
          </cell>
          <cell r="F273">
            <v>3850</v>
          </cell>
          <cell r="G273" t="str">
            <v>CONTRATTI FINO A € 40.000 NEL SETTORE DELL’ACQUA, DELL’ENERGIA E DEI TRASPORTI/AFFIDAMENTO DIRETTO PER LAVORI, SERVIZI O FORNITURE SUPPLEMENTARI</v>
          </cell>
          <cell r="H273">
            <v>44490</v>
          </cell>
          <cell r="I273">
            <v>44515</v>
          </cell>
          <cell r="J273">
            <v>44489</v>
          </cell>
        </row>
        <row r="274">
          <cell r="C274" t="str">
            <v>E-DISTRIBUZIONE SPA</v>
          </cell>
          <cell r="D274" t="str">
            <v>05779711000</v>
          </cell>
          <cell r="E274" t="str">
            <v>SERVIZIO MISURA ENERGIA ELETTRICA PRODOTTA - POD PRODUZIONE ITP0AE52657995 Anno 2020</v>
          </cell>
          <cell r="F274">
            <v>20.11</v>
          </cell>
          <cell r="G274" t="str">
            <v>CONTRATTI FINO A € 40.000 NEL SETTORE DELL’ACQUA, DELL’ENERGIA E DEI TRASPORTI/AFFIDAMENTO DIRETTO</v>
          </cell>
          <cell r="H274">
            <v>44490</v>
          </cell>
          <cell r="I274">
            <v>44521</v>
          </cell>
          <cell r="J274">
            <v>44490</v>
          </cell>
        </row>
        <row r="275">
          <cell r="C275" t="str">
            <v>LACROIX Sofrel S.r.l..</v>
          </cell>
          <cell r="D275" t="str">
            <v>01379940990</v>
          </cell>
          <cell r="E275" t="str">
            <v xml:space="preserve">fornitura di “strumentazione Telecontrollo” </v>
          </cell>
          <cell r="F275">
            <v>1277</v>
          </cell>
          <cell r="G275" t="str">
            <v>CONTRATTI FINO A € 40.000 NEL SETTORE DELL’ACQUA, DELL’ENERGIA E DEI TRASPORTI/AFFIDAMENTO DIRETTO</v>
          </cell>
          <cell r="H275">
            <v>44498</v>
          </cell>
          <cell r="I275">
            <v>44529</v>
          </cell>
          <cell r="J275">
            <v>44496</v>
          </cell>
        </row>
        <row r="276">
          <cell r="C276" t="str">
            <v>ABITAT SISTEMI INFORMATIVI TERRITORIALI SRL</v>
          </cell>
          <cell r="D276" t="str">
            <v>02616950248</v>
          </cell>
          <cell r="E276" t="str">
            <v xml:space="preserve">RINNOVO LICENZE AUTODESK AUTOCAD LT </v>
          </cell>
          <cell r="F276">
            <v>2800</v>
          </cell>
          <cell r="G276" t="str">
            <v>CONTRATTI FINO A € 40.000 NEL SETTORE DELL’ACQUA, DELL’ENERGIA E DEI TRASPORTI/AFFIDAMENTO DIRETTO</v>
          </cell>
          <cell r="H276">
            <v>44527</v>
          </cell>
          <cell r="I276">
            <v>44926</v>
          </cell>
          <cell r="J276">
            <v>44502</v>
          </cell>
        </row>
        <row r="277">
          <cell r="C277" t="str">
            <v>HP ITALY S.R.L.</v>
          </cell>
          <cell r="D277" t="str">
            <v>08954150960</v>
          </cell>
          <cell r="E277" t="str">
            <v>RIPARAZIONE TASTIERA NOTEBOOK HP 650</v>
          </cell>
          <cell r="F277">
            <v>276</v>
          </cell>
          <cell r="G277" t="str">
            <v>CONTRATTI FINO A € 40.000 NEL SETTORE DELL’ACQUA, DELL’ENERGIA E DEI TRASPORTI/AFFIDAMENTO DIRETTO</v>
          </cell>
          <cell r="H277">
            <v>44502</v>
          </cell>
          <cell r="I277">
            <v>44530</v>
          </cell>
          <cell r="J277">
            <v>44503</v>
          </cell>
        </row>
        <row r="278">
          <cell r="C278" t="str">
            <v>CSA SRL COMMERCIO SISTEMI ACQUEDOTTISTICI</v>
          </cell>
          <cell r="D278" t="str">
            <v>01612040343</v>
          </cell>
          <cell r="E278" t="str">
            <v>Fornitura di materiale per la manutenzione dei riduttori di Fidenza e Salssomaggiore</v>
          </cell>
          <cell r="F278">
            <v>5600</v>
          </cell>
          <cell r="G278" t="str">
            <v>CONTRATTI FINO A € 40.000 NEL SETTORE DELL’ACQUA, DELL’ENERGIA E DEI TRASPORTI/AFFIDAMENTO DIRETTO</v>
          </cell>
          <cell r="H278">
            <v>44504</v>
          </cell>
          <cell r="J278">
            <v>44503</v>
          </cell>
        </row>
        <row r="279">
          <cell r="C279" t="str">
            <v>IMPRESA GABELLI SRL</v>
          </cell>
          <cell r="D279" t="str">
            <v>02102530348</v>
          </cell>
          <cell r="E279" t="str">
            <v xml:space="preserve">Lavoro per “intervento straordinario di sistemazione torrino d’ispezione fognaria nel Parco Porcellini – Tabiano (PR)” </v>
          </cell>
          <cell r="F279">
            <v>2000</v>
          </cell>
          <cell r="G279" t="str">
            <v>CONTRATTI FINO A € 40.000 NEL SETTORE DELL’ACQUA, DELL’ENERGIA E DEI TRASPORTI/AFFIDAMENTO DIRETTO</v>
          </cell>
          <cell r="H279">
            <v>44481</v>
          </cell>
          <cell r="I279">
            <v>44482</v>
          </cell>
          <cell r="J279">
            <v>44504</v>
          </cell>
        </row>
        <row r="280">
          <cell r="C280" t="str">
            <v>STUDIO ALFA SPA</v>
          </cell>
          <cell r="D280" t="str">
            <v>01425830351</v>
          </cell>
          <cell r="E280" t="str">
            <v xml:space="preserve">servizio di “ASSISTENZA PER IL MANTENIMENTO DEL SISTEMA DI GESTIONE QUALITA’ (audit di I e II parte e revisione check list)” </v>
          </cell>
          <cell r="F280">
            <v>5300</v>
          </cell>
          <cell r="G280" t="str">
            <v>CONTRATTI FINO A € 40.000 NEL SETTORE DELL’ACQUA, DELL’ENERGIA E DEI TRASPORTI/AFFIDAMENTO DIRETTO</v>
          </cell>
          <cell r="H280">
            <v>44494</v>
          </cell>
          <cell r="I280">
            <v>44926</v>
          </cell>
          <cell r="J280">
            <v>44504</v>
          </cell>
        </row>
        <row r="281">
          <cell r="C281" t="str">
            <v>INFO.TEC SRL</v>
          </cell>
          <cell r="D281" t="str">
            <v>01707010920</v>
          </cell>
          <cell r="E281" t="str">
            <v>AUTHPOINT CLOUD 59 UTENTI VPN SSL 11/2021 - 12/2021</v>
          </cell>
          <cell r="F281">
            <v>295</v>
          </cell>
          <cell r="G281" t="str">
            <v>CONTRATTI FINO A € 40.000 NEL SETTORE DELL’ACQUA, DELL’ENERGIA E DEI TRASPORTI/AFFIDAMENTO DIRETTO PER LAVORI, SERVIZI O FORNITURE SUPPLEMENTARI</v>
          </cell>
          <cell r="H281">
            <v>44505</v>
          </cell>
          <cell r="I281">
            <v>44561</v>
          </cell>
          <cell r="J281">
            <v>44508</v>
          </cell>
        </row>
        <row r="282">
          <cell r="C282" t="str">
            <v>STUDIO ALFA SPA</v>
          </cell>
          <cell r="D282">
            <v>1425830351</v>
          </cell>
          <cell r="E282" t="str">
            <v>CORSO DI FORMAZIONE</v>
          </cell>
          <cell r="F282">
            <v>110</v>
          </cell>
          <cell r="G282" t="str">
            <v>CONTRATTI FINO A € 40.000 NEL SETTORE DELL’ACQUA, DELL’ENERGIA E DEI TRASPORTI/AFFIDAMENTO DIRETTO</v>
          </cell>
          <cell r="H282">
            <v>44509</v>
          </cell>
          <cell r="I282">
            <v>44509</v>
          </cell>
          <cell r="J282">
            <v>44508</v>
          </cell>
        </row>
        <row r="283">
          <cell r="C283" t="str">
            <v>INFO.TEC SRL</v>
          </cell>
          <cell r="D283" t="str">
            <v>01707010920</v>
          </cell>
          <cell r="E283" t="str">
            <v xml:space="preserve">RINNOVO MSA2050,DL380G9,T30,T35,SUPREMO E VEEAM 2022 </v>
          </cell>
          <cell r="F283">
            <v>800</v>
          </cell>
          <cell r="G283" t="str">
            <v>CONTRATTI FINO A € 40.000 NEL SETTORE DELL’ACQUA, DELL’ENERGIA E DEI TRASPORTI/AFFIDAMENTO DIRETTO PER LAVORI, SERVIZI O FORNITURE SUPPLEMENTARI</v>
          </cell>
          <cell r="H283">
            <v>44538</v>
          </cell>
          <cell r="I283">
            <v>44925</v>
          </cell>
          <cell r="J283">
            <v>44509</v>
          </cell>
        </row>
        <row r="284">
          <cell r="C284" t="str">
            <v>VOLTA S.P.A.</v>
          </cell>
          <cell r="D284" t="str">
            <v>00236200218</v>
          </cell>
          <cell r="E284" t="str">
            <v>Fornitura di Geofono HYDROLUX HLE 50-BT Basic Set</v>
          </cell>
          <cell r="F284">
            <v>880</v>
          </cell>
          <cell r="G284" t="str">
            <v>CONTRATTI FINO A € 40.000 NEL SETTORE DELL’ACQUA, DELL’ENERGIA E DEI TRASPORTI/AFFIDAMENTO DIRETTO</v>
          </cell>
          <cell r="H284">
            <v>44511</v>
          </cell>
          <cell r="J284">
            <v>44510</v>
          </cell>
        </row>
        <row r="285">
          <cell r="C285" t="str">
            <v>MINO CARPANINI &amp; C. S.N.C.</v>
          </cell>
          <cell r="D285" t="str">
            <v>00594270340</v>
          </cell>
          <cell r="E285" t="str">
            <v>servizio di “RINNOVO CANONE ANNUALE PEOPLE@TIME E ASSISTENZA TECNICA SISTEMA DI RILEVAZIONE PRESENZE”</v>
          </cell>
          <cell r="F285">
            <v>1180</v>
          </cell>
          <cell r="G285" t="str">
            <v>CONTRATTI FINO A € 40.000 NEL SETTORE DELL’ACQUA, DELL’ENERGIA E DEI TRASPORTI/AFFIDAMENTO DIRETTO</v>
          </cell>
          <cell r="H285">
            <v>44562</v>
          </cell>
          <cell r="I285">
            <v>44926</v>
          </cell>
          <cell r="J285">
            <v>44512</v>
          </cell>
        </row>
        <row r="286">
          <cell r="C286" t="str">
            <v>EKOTEC SISTEMI SRL</v>
          </cell>
          <cell r="D286" t="str">
            <v>00719080343</v>
          </cell>
          <cell r="E286" t="str">
            <v xml:space="preserve">fornitura di “lettore green pass 1° piano e relativa posa in opera” </v>
          </cell>
          <cell r="F286">
            <v>459</v>
          </cell>
          <cell r="G286" t="str">
            <v>CONTRATTI FINO A € 40.000 NEL SETTORE DELL’ACQUA, DELL’ENERGIA E DEI TRASPORTI/AFFIDAMENTO DIRETTO</v>
          </cell>
          <cell r="H286">
            <v>44512</v>
          </cell>
          <cell r="I286">
            <v>44530</v>
          </cell>
          <cell r="J286">
            <v>44515</v>
          </cell>
        </row>
        <row r="287">
          <cell r="C287" t="str">
            <v>PRIMETECH S.R.L.</v>
          </cell>
          <cell r="D287" t="str">
            <v>02091610242</v>
          </cell>
          <cell r="E287" t="str">
            <v xml:space="preserve">servizio di “ASSISTENZA TECNICA ANNUALE UPS 10 KVA SALA SERVER PER L’ANNO 2022” </v>
          </cell>
          <cell r="F287">
            <v>550</v>
          </cell>
          <cell r="G287" t="str">
            <v>CONTRATTI FINO A € 40.000 NEL SETTORE DELL’ACQUA, DELL’ENERGIA E DEI TRASPORTI/AFFIDAMENTO DIRETTO</v>
          </cell>
          <cell r="H287">
            <v>44562</v>
          </cell>
          <cell r="I287">
            <v>44926</v>
          </cell>
          <cell r="J287">
            <v>44515</v>
          </cell>
        </row>
        <row r="288">
          <cell r="C288" t="str">
            <v>ELLISSE SRL</v>
          </cell>
          <cell r="D288" t="str">
            <v>08427870012</v>
          </cell>
          <cell r="E288" t="str">
            <v xml:space="preserve">Verifica periodica degli impianti ai sensi del DPR 462/01 (Centrale di Parola) </v>
          </cell>
          <cell r="F288">
            <v>1350</v>
          </cell>
          <cell r="G288" t="str">
            <v>CONTRATTI FINO A € 40.000 NEL SETTORE DELL’ACQUA, DELL’ENERGIA E DEI TRASPORTI/AFFIDAMENTO DIRETTO</v>
          </cell>
          <cell r="H288">
            <v>44515</v>
          </cell>
          <cell r="I288">
            <v>44545</v>
          </cell>
          <cell r="J288">
            <v>44516</v>
          </cell>
        </row>
        <row r="289">
          <cell r="C289" t="str">
            <v>A.B.C. BILANCE SRL</v>
          </cell>
          <cell r="D289" t="str">
            <v>01943770360</v>
          </cell>
          <cell r="E289" t="str">
            <v>Intervento manutenzione straordinaria pesa  di Busseto</v>
          </cell>
          <cell r="F289">
            <v>1013.5</v>
          </cell>
          <cell r="G289" t="str">
            <v>CONTRATTI FINO A € 40.000 NEL SETTORE DELL’ACQUA, DELL’ENERGIA E DEI TRASPORTI/AFFIDAMENTO DIRETTO</v>
          </cell>
          <cell r="H289">
            <v>44515</v>
          </cell>
          <cell r="I289">
            <v>44516</v>
          </cell>
          <cell r="J289">
            <v>44518</v>
          </cell>
        </row>
        <row r="290">
          <cell r="C290" t="str">
            <v>A.B.C. BILANCE SRL</v>
          </cell>
          <cell r="D290" t="str">
            <v>01943770360</v>
          </cell>
          <cell r="E290" t="str">
            <v>Verifica periodica pesa di Busseto</v>
          </cell>
          <cell r="F290">
            <v>600</v>
          </cell>
          <cell r="G290" t="str">
            <v>CONTRATTI FINO A € 40.000 NEL SETTORE DELL’ACQUA, DELL’ENERGIA E DEI TRASPORTI/AFFIDAMENTO DIRETTO</v>
          </cell>
          <cell r="H290">
            <v>44522</v>
          </cell>
          <cell r="I290">
            <v>44522</v>
          </cell>
          <cell r="J290">
            <v>44518</v>
          </cell>
        </row>
        <row r="291">
          <cell r="C291" t="str">
            <v>EDICTA SOC. COOP A RESP LIM.</v>
          </cell>
          <cell r="D291">
            <v>2072950344</v>
          </cell>
          <cell r="E291" t="str">
            <v xml:space="preserve">Servizio d’istruzione e formazione di cui all’allegato IX D.Lgs. 50/ per attività formative “Scuola dell’Acqua 2021-22” destinati alla scuola primaria </v>
          </cell>
          <cell r="F291">
            <v>18110</v>
          </cell>
          <cell r="G291" t="str">
            <v>CONTRATTI FINO A € 40.000 NEL SETTORE DELL’ACQUA, DELL’ENERGIA E DEI TRASPORTI/AFFIDAMENTO DIRETTO</v>
          </cell>
          <cell r="H291">
            <v>44522</v>
          </cell>
          <cell r="I291">
            <v>44774</v>
          </cell>
          <cell r="J291">
            <v>44519</v>
          </cell>
        </row>
        <row r="292">
          <cell r="C292" t="str">
            <v>Dott.Amb. Chiara Buratti</v>
          </cell>
          <cell r="D292" t="str">
            <v>BRTCHR81L45G337L</v>
          </cell>
          <cell r="E292" t="str">
            <v xml:space="preserve">Servizio d’istruzione e formazione di cui all’allegato IX D.Lgs. 50/2016_ Attività formative “Scuola dell’Acqua 2021-22” destinati alla scuola secondaria di 1° e 2° grado </v>
          </cell>
          <cell r="F292">
            <v>20890</v>
          </cell>
          <cell r="G292" t="str">
            <v>CONTRATTI FINO A € 40.000 NEL SETTORE DELL’ACQUA, DELL’ENERGIA E DEI TRASPORTI/AFFIDAMENTO DIRETTO</v>
          </cell>
          <cell r="H292">
            <v>44522</v>
          </cell>
          <cell r="I292">
            <v>44774</v>
          </cell>
          <cell r="J292">
            <v>44519</v>
          </cell>
        </row>
        <row r="293">
          <cell r="C293" t="str">
            <v>Dott.Amb. Manuela Pagani</v>
          </cell>
          <cell r="D293" t="str">
            <v>PGNMNL76L51D150J</v>
          </cell>
        </row>
        <row r="294">
          <cell r="C294" t="str">
            <v>CIRCOLO LEGAMBIENTE "AIRONI DEL PO "</v>
          </cell>
          <cell r="D294" t="str">
            <v>91031340341</v>
          </cell>
          <cell r="E294" t="str">
            <v>Convenzione per la gestione naturalistica dell’area “Campo Pozzi di Priorato”_QUOTA 2021</v>
          </cell>
          <cell r="F294">
            <v>8000</v>
          </cell>
          <cell r="G294" t="str">
            <v>CONTRATTI FINO A € 40.000 NEL SETTORE DELL’ACQUA, DELL’ENERGIA E DEI TRASPORTI/AFFIDAMENTO DIRETTO</v>
          </cell>
          <cell r="H294">
            <v>44197</v>
          </cell>
          <cell r="I294">
            <v>44561</v>
          </cell>
          <cell r="J294">
            <v>44522</v>
          </cell>
        </row>
        <row r="295">
          <cell r="C295" t="str">
            <v>HACH-LANGE SRL</v>
          </cell>
          <cell r="D295" t="str">
            <v>11277000151</v>
          </cell>
          <cell r="E295" t="str">
            <v xml:space="preserve">FORNITURA TEST IN CUVETTA </v>
          </cell>
          <cell r="F295">
            <v>3045.75</v>
          </cell>
          <cell r="G295" t="str">
            <v>CONTRATTI FINO A € 40.000 NEL SETTORE DELL’ACQUA, DELL’ENERGIA E DEI TRASPORTI/AFFIDAMENTO DIRETTO</v>
          </cell>
          <cell r="H295">
            <v>44520</v>
          </cell>
          <cell r="I295">
            <v>44561</v>
          </cell>
          <cell r="J295">
            <v>44522</v>
          </cell>
        </row>
        <row r="296">
          <cell r="C296" t="str">
            <v xml:space="preserve">IRETI SPA </v>
          </cell>
          <cell r="D296" t="str">
            <v>01791490343</v>
          </cell>
          <cell r="E296" t="str">
            <v>SERVIZIO DI ANALISI ACQUA DESTINATA AL CONSUMO UMANO, AI SENSI DEL D.LGS 31/2001 E S.M.I PER GLI ANNI 2022/2023</v>
          </cell>
          <cell r="F296">
            <v>135000</v>
          </cell>
          <cell r="G296" t="str">
            <v>AFFIDAMENTO DIRETTO</v>
          </cell>
          <cell r="H296">
            <v>44571</v>
          </cell>
          <cell r="I296">
            <v>45291</v>
          </cell>
          <cell r="J296">
            <v>44518</v>
          </cell>
        </row>
        <row r="297">
          <cell r="C297" t="str">
            <v>TI FORMA SRL</v>
          </cell>
          <cell r="D297">
            <v>4633850484</v>
          </cell>
          <cell r="E297" t="str">
            <v>CORSO DI FORMAZIONE</v>
          </cell>
          <cell r="F297">
            <v>300</v>
          </cell>
          <cell r="G297" t="str">
            <v>CONTRATTI FINO A € 40.000 NEL SETTORE DELL’ACQUA, DELL’ENERGIA E DEI TRASPORTI/AFFIDAMENTO DIRETTO</v>
          </cell>
          <cell r="H297">
            <v>44532</v>
          </cell>
          <cell r="I297">
            <v>44532</v>
          </cell>
          <cell r="J297">
            <v>44522</v>
          </cell>
        </row>
        <row r="298">
          <cell r="C298" t="str">
            <v>INFOJOBS ITALIA SRL</v>
          </cell>
          <cell r="D298" t="str">
            <v>04603040967</v>
          </cell>
          <cell r="E298" t="str">
            <v>ANNUNCIO DI LAVORO ON LINE</v>
          </cell>
          <cell r="F298">
            <v>244</v>
          </cell>
          <cell r="G298" t="str">
            <v>CONTRATTI FINO A € 40.000 NEL SETTORE DELL’ACQUA, DELL’ENERGIA E DEI TRASPORTI/AFFIDAMENTO DIRETTO</v>
          </cell>
          <cell r="H298">
            <v>44522</v>
          </cell>
          <cell r="I298">
            <v>44583</v>
          </cell>
          <cell r="J298">
            <v>44523</v>
          </cell>
        </row>
        <row r="299">
          <cell r="C299" t="str">
            <v>NETRIBE BUSINESS SOLUTION S.R.L.</v>
          </cell>
          <cell r="D299" t="str">
            <v>02541720351</v>
          </cell>
          <cell r="E299" t="str">
            <v>servizio d’ “INSTALLAZIONE E CONFIGURAZIONE ADD-ON ANAGRAFE COMUNALE SUITE GRIDWAY”</v>
          </cell>
          <cell r="F299">
            <v>7200</v>
          </cell>
          <cell r="G299" t="str">
            <v>CONTRATTI FINO A € 40.000 NEL SETTORE DELL’ACQUA, DELL’ENERGIA E DEI TRASPORTI/AFFIDAMENTO DIRETTO PER LAVORI, SERVIZI O FORNITURE SUPPLEMENTARI</v>
          </cell>
          <cell r="H299">
            <v>44524</v>
          </cell>
          <cell r="I299">
            <v>44888</v>
          </cell>
          <cell r="J299">
            <v>44529</v>
          </cell>
        </row>
        <row r="300">
          <cell r="C300" t="str">
            <v>BIMATIK SAS</v>
          </cell>
          <cell r="D300" t="str">
            <v>06076150967</v>
          </cell>
          <cell r="E300" t="str">
            <v xml:space="preserve">FORNITURA DISPOSITIVI PHOCUS3 IR LOGGER </v>
          </cell>
          <cell r="F300">
            <v>3020</v>
          </cell>
          <cell r="G300" t="str">
            <v>CONTRATTI FINO A € 40.000 NEL SETTORE DELL’ACQUA, DELL’ENERGIA E DEI TRASPORTI/AFFIDAMENTO DIRETTO</v>
          </cell>
          <cell r="H300">
            <v>44529</v>
          </cell>
          <cell r="I300">
            <v>44592</v>
          </cell>
          <cell r="J300">
            <v>44532</v>
          </cell>
        </row>
        <row r="301">
          <cell r="C301" t="str">
            <v>BM TECNOLOGIE INDUSTRIALI SRL</v>
          </cell>
          <cell r="D301" t="str">
            <v>02459940280</v>
          </cell>
          <cell r="E301" t="str">
            <v xml:space="preserve">	
fornitura di strumentazione di misurazione di proprietà e relativa manutenzione</v>
          </cell>
          <cell r="F301">
            <v>10000</v>
          </cell>
          <cell r="G301" t="str">
            <v>CONTRATTI FINO A € 40.000 NEL SETTORE DELL’ACQUA, DELL’ENERGIA E DEI TRASPORTI/AFFIDAMENTO DIRETTO</v>
          </cell>
          <cell r="H301">
            <v>44532</v>
          </cell>
          <cell r="I301">
            <v>45657</v>
          </cell>
          <cell r="J301">
            <v>44532</v>
          </cell>
        </row>
        <row r="302">
          <cell r="C302" t="str">
            <v xml:space="preserve">Ing. Maurizio Ghizzoni </v>
          </cell>
          <cell r="D302" t="str">
            <v>GHZMRZ47H16B293F</v>
          </cell>
          <cell r="E302" t="str">
            <v>servizio di ingegneria e architettura per “Collaudo Tecnico-amminstrativo relativo all’appalto per lavori di manutenzione e costruzione di reti, allacciamenti, infrastrutture varie del servizio acquedottistico biennio 2018-2020”</v>
          </cell>
          <cell r="F302">
            <v>4472</v>
          </cell>
          <cell r="G302" t="str">
            <v>CONTRATTI FINO A € 40.000 NEL SETTORE DELL’ACQUA, DELL’ENERGIA E DEI TRASPORTI/AFFIDAMENTO DIRETTO</v>
          </cell>
          <cell r="H302">
            <v>44536</v>
          </cell>
          <cell r="I302">
            <v>44592</v>
          </cell>
          <cell r="J302">
            <v>44536</v>
          </cell>
        </row>
        <row r="303">
          <cell r="C303" t="str">
            <v>CPL CONCORDIA SOC. COOP</v>
          </cell>
          <cell r="D303" t="str">
            <v>00154950364</v>
          </cell>
          <cell r="E303" t="str">
            <v>Servizio di call center commerciale (lotto 1)</v>
          </cell>
          <cell r="F303">
            <v>65000</v>
          </cell>
          <cell r="G303" t="str">
            <v>AFFIDAMENTO DIRETTO</v>
          </cell>
          <cell r="H303">
            <v>44562</v>
          </cell>
          <cell r="I303">
            <v>44926</v>
          </cell>
          <cell r="J303" t="str">
            <v>13.12.2021</v>
          </cell>
        </row>
        <row r="304">
          <cell r="E304" t="str">
            <v>Servizio di call center di pronto intervento (lotto 2)</v>
          </cell>
          <cell r="F304">
            <v>22000</v>
          </cell>
          <cell r="G304" t="str">
            <v>AFFIDAMENTO DIRETTO</v>
          </cell>
        </row>
        <row r="305">
          <cell r="C305" t="str">
            <v>JOBRAPIDO SRL</v>
          </cell>
          <cell r="D305" t="str">
            <v>11876271005</v>
          </cell>
          <cell r="E305" t="str">
            <v>ANNUNCIO DI LAVORO ON LINE</v>
          </cell>
          <cell r="F305">
            <v>99.99</v>
          </cell>
          <cell r="G305" t="str">
            <v>CONTRATTI FINO A € 40.000 NEL SETTORE DELL’ACQUA, DELL’ENERGIA E DEI TRASPORTI/AFFIDAMENTO DIRETTO</v>
          </cell>
          <cell r="H305">
            <v>44544</v>
          </cell>
          <cell r="I305">
            <v>44574</v>
          </cell>
          <cell r="J305">
            <v>44544</v>
          </cell>
        </row>
        <row r="306">
          <cell r="C306" t="str">
            <v>INSER SPA</v>
          </cell>
          <cell r="D306" t="str">
            <v>01628540229</v>
          </cell>
          <cell r="E306" t="str">
            <v>COPERTURA ASSICURATIVA D&amp;O COMPAGNIA ASSICURATRICE CHUBB PERIODO 31.12.2021 – 31.12.2022</v>
          </cell>
          <cell r="F306">
            <v>3120.64</v>
          </cell>
          <cell r="G306" t="str">
            <v>CONTRATTI FINO A € 40.000 NEL SETTORE DELL’ACQUA, DELL’ENERGIA E DEI TRASPORTI/AFFIDAMENTO DIRETTO</v>
          </cell>
          <cell r="H306">
            <v>44561</v>
          </cell>
          <cell r="I306">
            <v>44926</v>
          </cell>
          <cell r="J306">
            <v>44544</v>
          </cell>
        </row>
        <row r="307">
          <cell r="C307" t="str">
            <v>MSA SRLS</v>
          </cell>
          <cell r="D307" t="str">
            <v>03714590043</v>
          </cell>
          <cell r="E307" t="str">
            <v>FORNITURA ZAINI PORTA PC PERSONALIZZATI</v>
          </cell>
          <cell r="F307">
            <v>2835</v>
          </cell>
          <cell r="G307" t="str">
            <v>CONTRATTI FINO A € 40.000 NEL SETTORE DELL’ACQUA, DELL’ENERGIA E DEI TRASPORTI/AFFIDAMENTO DIRETTO</v>
          </cell>
          <cell r="H307">
            <v>44545</v>
          </cell>
          <cell r="I307">
            <v>44561</v>
          </cell>
          <cell r="J307">
            <v>44544</v>
          </cell>
        </row>
        <row r="308">
          <cell r="C308" t="str">
            <v>MELOGRANO CONCULTING &amp; SERVICES SRL</v>
          </cell>
          <cell r="D308" t="str">
            <v>07379750156</v>
          </cell>
          <cell r="E308" t="str">
            <v>fornitura del “CANONE 2022 FATTURE ELETTRONICHE</v>
          </cell>
          <cell r="F308">
            <v>8150</v>
          </cell>
          <cell r="G308" t="str">
            <v>CONTRATTI FINO A € 40.000 NEL SETTORE DELL’ACQUA, DELL’ENERGIA E DEI TRASPORTI/AFFIDAMENTO DIRETTO</v>
          </cell>
          <cell r="H308">
            <v>44562</v>
          </cell>
          <cell r="I308">
            <v>44926</v>
          </cell>
          <cell r="J308">
            <v>44544</v>
          </cell>
        </row>
        <row r="309">
          <cell r="C309" t="str">
            <v>NETRIBE BUSINESS SOLUTION S.R.L.</v>
          </cell>
          <cell r="D309" t="str">
            <v>02541720351</v>
          </cell>
          <cell r="E309" t="str">
            <v xml:space="preserve">CANONE MANUTENZIONE GRIDWAY 20-21 </v>
          </cell>
          <cell r="F309">
            <v>8000</v>
          </cell>
          <cell r="G309" t="str">
            <v>CONTRATTI FINO A € 40.000 NEL SETTORE DELL’ACQUA, DELL’ENERGIA E DEI TRASPORTI/AFFIDAMENTO DIRETTO PER LAVORI, SERVIZI O FORNITURE SUPPLEMENTARI</v>
          </cell>
          <cell r="H309">
            <v>43862</v>
          </cell>
          <cell r="I309">
            <v>44227</v>
          </cell>
          <cell r="J309">
            <v>44544</v>
          </cell>
        </row>
        <row r="310">
          <cell r="C310" t="str">
            <v>Studio Legale Cancrini e Partners
Avv. Arturo Cancrini</v>
          </cell>
          <cell r="D310" t="str">
            <v>CNCRTR55C13H501S</v>
          </cell>
          <cell r="E310" t="str">
            <v xml:space="preserve">servizi legali di cui all’art. 17 comma 1 lett. d) D.lgs 50/2016 per “costituzione in
giudizio nel ricorso proposto da Egea Commerciale S.p.A.” </v>
          </cell>
          <cell r="F310">
            <v>10764</v>
          </cell>
          <cell r="G310" t="str">
            <v xml:space="preserve">SERVIZI LEGALI FINO A 40000 ESCLUSI DALL’APPLICAZIONE DEL CODICE/AFFIDAMENTI DIRETTI </v>
          </cell>
          <cell r="H310">
            <v>44546</v>
          </cell>
          <cell r="I310">
            <v>44742</v>
          </cell>
          <cell r="J310">
            <v>44545</v>
          </cell>
        </row>
        <row r="311">
          <cell r="C311" t="str">
            <v>INFO.TEC S.R.L.</v>
          </cell>
          <cell r="D311" t="str">
            <v>02300890346</v>
          </cell>
          <cell r="E311" t="str">
            <v>FORNITURA 2 BATTERIE PER NOTEBOOK HP ELITEBOOK</v>
          </cell>
          <cell r="F311">
            <v>192</v>
          </cell>
          <cell r="G311" t="str">
            <v>AFFIDAMENTO DIRETTO PER LAVORI, SERVIZI O FORNITURE SUPPLEMENTARI</v>
          </cell>
          <cell r="H311">
            <v>44526</v>
          </cell>
          <cell r="I311">
            <v>44540</v>
          </cell>
          <cell r="J311">
            <v>44546</v>
          </cell>
        </row>
        <row r="312">
          <cell r="C312" t="str">
            <v xml:space="preserve">AVV. ALBERTO BERTOI </v>
          </cell>
          <cell r="D312" t="str">
            <v>BRTLRT67E22G337K</v>
          </cell>
          <cell r="E312" t="str">
            <v>servizio legali di cui all’art. 17 comma 1 lett. c) D.lgs 50/2016 di arbitrato e di conciliazione di Presidente del Collegio Consuntivo tecnico per l’appalto dei lavori di “MANUTENZIONE E COSTRUZIONE RETI, ALLACCIAMENTI, INFRASTRUTTURE VARIE DEL SERVIZIO ACQUEDOTTISTICO ANNI 2021 – 2025 - CUP J27H21000530005 - CIG 8664769992</v>
          </cell>
          <cell r="F312">
            <v>15069.6</v>
          </cell>
          <cell r="G312" t="str">
            <v>SERVIZI LEGALI FINO A € 40.000 ESCLUSI DALL'APPLICAZIONE DEL CODICE/AFFIDAMENTO DIRETTO</v>
          </cell>
          <cell r="H312">
            <v>44517</v>
          </cell>
          <cell r="I312">
            <v>45977</v>
          </cell>
          <cell r="J312">
            <v>44546</v>
          </cell>
        </row>
        <row r="313">
          <cell r="C313" t="str">
            <v>ING. ALESSANDRO ZACCARINI</v>
          </cell>
          <cell r="D313" t="str">
            <v>ZCCLSN72T11G337D</v>
          </cell>
          <cell r="E313" t="str">
            <v>servizio legali di cui all’art. 17 comma 1 lett. c) D.lgs 50/2016  di arbitrato e di conciliazione di membro del Collegio Consuntivo tecnico per l’appalto dei lavori di “MANUTENZIONE E COSTRUZIONE RETI, ALLACCIAMENTI, INFRASTRUTTURE VARIE DEL SERVIZIO ACQUEDOTTISTICO ANNI 2021 – 2025 - CUP J27H21000530005 - CIG 8664769992</v>
          </cell>
          <cell r="F313">
            <v>28704</v>
          </cell>
          <cell r="G313" t="str">
            <v>SERVIZI LEGALI FINO A € 40.000 ESCLUSI DALL'APPLICAZIONE DEL CODICE/AFFIDAMENTO DIRETTO</v>
          </cell>
          <cell r="H313">
            <v>44517</v>
          </cell>
          <cell r="I313">
            <v>45977</v>
          </cell>
          <cell r="J313">
            <v>44546</v>
          </cell>
        </row>
        <row r="314">
          <cell r="C314" t="str">
            <v>INFO.TEC SRL</v>
          </cell>
          <cell r="D314" t="str">
            <v>02300890346</v>
          </cell>
          <cell r="E314" t="str">
            <v xml:space="preserve">FORNITURA 14 FIREWALL WATCHGUARD PERIFERICI + SUPPORTO STANDARD 3 ANNI </v>
          </cell>
          <cell r="F314">
            <v>6706</v>
          </cell>
          <cell r="G314" t="str">
            <v>AFFIDAMENTO DIRETTO PER LAVORI, SERVIZI O FORNITURE SUPPLEMENTARI</v>
          </cell>
          <cell r="H314">
            <v>44547</v>
          </cell>
          <cell r="I314">
            <v>45642</v>
          </cell>
          <cell r="J314">
            <v>44550</v>
          </cell>
        </row>
        <row r="315">
          <cell r="C315" t="str">
            <v xml:space="preserve">IL BORGO SNC </v>
          </cell>
          <cell r="D315" t="str">
            <v>02765440348</v>
          </cell>
          <cell r="E315" t="str">
            <v xml:space="preserve">Manutenzione veicoli di proprietà Emiliambiente </v>
          </cell>
          <cell r="F315">
            <v>1451.62</v>
          </cell>
          <cell r="G315" t="str">
            <v>CONTRATTI FINO A € 40.000 NEL SETTORE DELL’ACQUA, DELL’ENERGIA E DEI TRASPORTI/AFFIDAMENTO DIRETTO</v>
          </cell>
          <cell r="H315">
            <v>44524</v>
          </cell>
          <cell r="I315">
            <v>44530</v>
          </cell>
          <cell r="J315">
            <v>44551</v>
          </cell>
        </row>
        <row r="316">
          <cell r="C316" t="str">
            <v>LEONARDO SOFTWARE HOUSE SRL</v>
          </cell>
          <cell r="D316" t="str">
            <v>01707010920</v>
          </cell>
          <cell r="E316" t="str">
            <v>RINNOVO LICENZA LEONARDO XE365 2022</v>
          </cell>
          <cell r="F316">
            <v>270</v>
          </cell>
          <cell r="G316" t="str">
            <v>CONTRATTI FINO A € 40.000 NEL SETTORE DELL’ACQUA, DELL’ENERGIA E DEI TRASPORTI/AFFIDAMENTO DIRETTO</v>
          </cell>
          <cell r="H316">
            <v>44562</v>
          </cell>
          <cell r="I316">
            <v>44926</v>
          </cell>
          <cell r="J316">
            <v>44551</v>
          </cell>
        </row>
        <row r="317">
          <cell r="C317" t="str">
            <v>INSER SPA</v>
          </cell>
          <cell r="D317" t="str">
            <v>01628540229</v>
          </cell>
          <cell r="E317" t="str">
            <v>Premio Polizza R.C. LAND ROVER ZA487WE  anno 2021</v>
          </cell>
          <cell r="F317">
            <v>1537</v>
          </cell>
          <cell r="G317" t="str">
            <v>CONTRATTI FINO A € 40.000 NEL SETTORE DELL’ACQUA, DELL’ENERGIA E DEI TRASPORTI/AFFIDAMENTO DIRETTO</v>
          </cell>
          <cell r="H317">
            <v>44561</v>
          </cell>
          <cell r="I317">
            <v>44926</v>
          </cell>
          <cell r="J317">
            <v>44551</v>
          </cell>
        </row>
        <row r="318">
          <cell r="C318" t="str">
            <v>INSER SPA</v>
          </cell>
          <cell r="D318" t="str">
            <v>01628540229</v>
          </cell>
          <cell r="E318" t="str">
            <v>Premio Polizza R.C. ISUZU FK140TR  anno 2021</v>
          </cell>
          <cell r="F318">
            <v>1852</v>
          </cell>
          <cell r="G318" t="str">
            <v>CONTRATTI FINO A € 40.000 NEL SETTORE DELL’ACQUA, DELL’ENERGIA E DEI TRASPORTI/AFFIDAMENTO DIRETTO</v>
          </cell>
          <cell r="H318">
            <v>44561</v>
          </cell>
          <cell r="I318">
            <v>44926</v>
          </cell>
          <cell r="J318">
            <v>44551</v>
          </cell>
        </row>
        <row r="319">
          <cell r="C319" t="str">
            <v>PAOLO BROGLIO</v>
          </cell>
          <cell r="D319" t="str">
            <v>BRGPLA51P20F205Q</v>
          </cell>
          <cell r="E319" t="str">
            <v xml:space="preserve">fornitura del “manuale per Gestori di Impianto di Depurazione” </v>
          </cell>
          <cell r="F319">
            <v>110</v>
          </cell>
          <cell r="G319" t="str">
            <v>CONTRATTI FINO A € 40.000 NEL SETTORE DELL’ACQUA, DELL’ENERGIA E DEI TRASPORTI/AFFIDAMENTO DIRETTO</v>
          </cell>
          <cell r="H319">
            <v>44554</v>
          </cell>
          <cell r="I319">
            <v>44592</v>
          </cell>
          <cell r="J319">
            <v>44553</v>
          </cell>
        </row>
        <row r="320">
          <cell r="C320" t="str">
            <v>CINTI S.R.L.</v>
          </cell>
          <cell r="D320" t="str">
            <v>03631700378</v>
          </cell>
          <cell r="E320" t="str">
            <v xml:space="preserve">servizio di “manutenzione pompa sommersa CAPRARI Matricola Parte idraulica n.496824/1 (12/17) – Motore n. 491826/1 (10/17) San Donato </v>
          </cell>
          <cell r="F320">
            <v>5182.3999999999996</v>
          </cell>
          <cell r="G320" t="str">
            <v>CONTRATTI FINO A € 40.000 NEL SETTORE DELL’ACQUA, DELL’ENERGIA E DEI TRASPORTI/AFFIDAMENTO DIRETTO</v>
          </cell>
          <cell r="H320">
            <v>44560</v>
          </cell>
          <cell r="J320">
            <v>44558</v>
          </cell>
        </row>
        <row r="321">
          <cell r="C321" t="str">
            <v>NETRIBE BUSINESS SOLUTIONS SRL</v>
          </cell>
          <cell r="D321" t="str">
            <v>02541720351</v>
          </cell>
          <cell r="E321" t="str">
            <v>SERVIZIO DI RINNOVO CANONI ANNUALI DI MANUTENZIONE E ASSISTENZA APPLICATIVA E SERVIZI AGGIUNTIVI RELATIVI AL 2022</v>
          </cell>
          <cell r="F321">
            <v>59316</v>
          </cell>
          <cell r="G321" t="str">
            <v>AFFIDAMENTO DIRETTO</v>
          </cell>
          <cell r="H321">
            <v>44562</v>
          </cell>
          <cell r="I321">
            <v>44926</v>
          </cell>
          <cell r="J321" t="str">
            <v>28.12.2021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G1" zoomScale="80" zoomScaleNormal="80" workbookViewId="0">
      <selection activeCell="K7" sqref="K7"/>
    </sheetView>
  </sheetViews>
  <sheetFormatPr defaultColWidth="9.140625" defaultRowHeight="12" x14ac:dyDescent="0.2"/>
  <cols>
    <col min="1" max="1" width="16.42578125" style="1" bestFit="1" customWidth="1"/>
    <col min="2" max="2" width="12.42578125" style="1" customWidth="1"/>
    <col min="3" max="3" width="35" style="1" bestFit="1" customWidth="1"/>
    <col min="4" max="4" width="21.5703125" style="3" bestFit="1" customWidth="1"/>
    <col min="5" max="5" width="117.5703125" style="35" bestFit="1" customWidth="1"/>
    <col min="6" max="6" width="44.140625" style="35" bestFit="1" customWidth="1"/>
    <col min="7" max="7" width="35.7109375" style="3" customWidth="1"/>
    <col min="8" max="8" width="41.5703125" style="1" bestFit="1" customWidth="1"/>
    <col min="9" max="9" width="35.7109375" style="1" customWidth="1"/>
    <col min="10" max="10" width="43.85546875" style="1" customWidth="1"/>
    <col min="11" max="11" width="32.140625" style="1" bestFit="1" customWidth="1"/>
    <col min="12" max="12" width="28.7109375" style="1" bestFit="1" customWidth="1"/>
    <col min="13" max="14" width="20.7109375" style="2" customWidth="1"/>
    <col min="15" max="16384" width="9.140625" style="1"/>
  </cols>
  <sheetData>
    <row r="1" spans="1:14" ht="77.25" customHeight="1" thickBot="1" x14ac:dyDescent="0.25">
      <c r="A1" s="4" t="s">
        <v>0</v>
      </c>
      <c r="B1" s="4" t="s">
        <v>1</v>
      </c>
      <c r="C1" s="6" t="s">
        <v>2</v>
      </c>
      <c r="D1" s="56" t="s">
        <v>3</v>
      </c>
      <c r="E1" s="50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6" t="s">
        <v>10</v>
      </c>
      <c r="L1" s="7" t="s">
        <v>11</v>
      </c>
      <c r="M1" s="8" t="s">
        <v>12</v>
      </c>
      <c r="N1" s="9" t="s">
        <v>13</v>
      </c>
    </row>
    <row r="2" spans="1:14" ht="49.9" customHeight="1" x14ac:dyDescent="0.2">
      <c r="A2" s="20" t="s">
        <v>14</v>
      </c>
      <c r="B2" s="14">
        <f>'[1]Richiesta CIG'!J255</f>
        <v>44474</v>
      </c>
      <c r="C2" s="49" t="s">
        <v>79</v>
      </c>
      <c r="D2" s="48" t="s">
        <v>80</v>
      </c>
      <c r="E2" s="51" t="str">
        <f>'[1]Richiesta CIG'!E255</f>
        <v xml:space="preserve">fornitura di “reagenti predosati in provetta” </v>
      </c>
      <c r="F2" s="17" t="str">
        <f>'[1]Richiesta CIG'!G255</f>
        <v>CONTRATTI FINO A € 40.000 NEL SETTORE DELL’ACQUA, DELL’ENERGIA E DEI TRASPORTI/AFFIDAMENTO DIRETTO</v>
      </c>
      <c r="G2" s="10" t="str">
        <f>'[1]Richiesta CIG'!C255</f>
        <v>HANNA INSTRUMENTS ITALIA SRL</v>
      </c>
      <c r="H2" s="44" t="str">
        <f>'[1]Richiesta CIG'!D255</f>
        <v xml:space="preserve"> 04211270287</v>
      </c>
      <c r="I2" s="10" t="s">
        <v>81</v>
      </c>
      <c r="J2" s="44" t="str">
        <f t="shared" ref="J2:J8" si="0">H2</f>
        <v xml:space="preserve"> 04211270287</v>
      </c>
      <c r="K2" s="13">
        <f>'[1]Richiesta CIG'!F255</f>
        <v>850.5</v>
      </c>
      <c r="L2" s="13"/>
      <c r="M2" s="12">
        <f>'[1]Richiesta CIG'!H255</f>
        <v>44470</v>
      </c>
      <c r="N2" s="12">
        <f>'[1]Richiesta CIG'!I255</f>
        <v>44561</v>
      </c>
    </row>
    <row r="3" spans="1:14" ht="50.1" customHeight="1" x14ac:dyDescent="0.2">
      <c r="A3" s="20" t="s">
        <v>15</v>
      </c>
      <c r="B3" s="14">
        <f>'[1]Richiesta CIG'!J256</f>
        <v>44474</v>
      </c>
      <c r="C3" s="49" t="s">
        <v>79</v>
      </c>
      <c r="D3" s="48" t="s">
        <v>80</v>
      </c>
      <c r="E3" s="51" t="str">
        <f>'[1]Richiesta CIG'!E256</f>
        <v xml:space="preserve">servizio di “manutenzione strumenti di laboratorio e rilascio certificazioni” </v>
      </c>
      <c r="F3" s="17" t="str">
        <f>'[1]Richiesta CIG'!G256</f>
        <v>CONTRATTI FINO A € 40.000 NEL SETTORE DELL’ACQUA, DELL’ENERGIA E DEI TRASPORTI/AFFIDAMENTO DIRETTO</v>
      </c>
      <c r="G3" s="10" t="str">
        <f>'[1]Richiesta CIG'!C256</f>
        <v>TECNO-LAB SRL</v>
      </c>
      <c r="H3" s="44" t="str">
        <f>'[1]Richiesta CIG'!D256</f>
        <v>02919890174</v>
      </c>
      <c r="I3" s="10" t="s">
        <v>82</v>
      </c>
      <c r="J3" s="44" t="str">
        <f t="shared" si="0"/>
        <v>02919890174</v>
      </c>
      <c r="K3" s="13">
        <f>'[1]Richiesta CIG'!F256</f>
        <v>890</v>
      </c>
      <c r="L3" s="11"/>
      <c r="M3" s="12">
        <f>'[1]Richiesta CIG'!H256</f>
        <v>44470</v>
      </c>
      <c r="N3" s="12">
        <f>'[1]Richiesta CIG'!I256</f>
        <v>44834</v>
      </c>
    </row>
    <row r="4" spans="1:14" ht="50.1" customHeight="1" x14ac:dyDescent="0.2">
      <c r="A4" s="20" t="s">
        <v>16</v>
      </c>
      <c r="B4" s="14">
        <f>'[1]Richiesta CIG'!J257</f>
        <v>44474</v>
      </c>
      <c r="C4" s="49" t="s">
        <v>79</v>
      </c>
      <c r="D4" s="48" t="s">
        <v>80</v>
      </c>
      <c r="E4" s="51" t="str">
        <f>'[1]Richiesta CIG'!E257</f>
        <v>Logistica gazebo e mostra EA a San Donnino 2021</v>
      </c>
      <c r="F4" s="17" t="str">
        <f>'[1]Richiesta CIG'!G257</f>
        <v>CONTRATTI FINO A € 40.000 NEL SETTORE DELL’ACQUA, DELL’ENERGIA E DEI TRASPORTI/AFFIDAMENTO DIRETTO</v>
      </c>
      <c r="G4" s="10" t="str">
        <f>'[1]Richiesta CIG'!C257</f>
        <v>EDICTA SOC. COOP A RESP LIM.</v>
      </c>
      <c r="H4" s="44">
        <f>'[1]Richiesta CIG'!D257</f>
        <v>2072950344</v>
      </c>
      <c r="I4" s="10" t="s">
        <v>83</v>
      </c>
      <c r="J4" s="44">
        <f t="shared" si="0"/>
        <v>2072950344</v>
      </c>
      <c r="K4" s="13">
        <f>'[1]Richiesta CIG'!F257</f>
        <v>450</v>
      </c>
      <c r="L4" s="11"/>
      <c r="M4" s="12">
        <f>'[1]Richiesta CIG'!H257</f>
        <v>44476</v>
      </c>
      <c r="N4" s="12">
        <f>'[1]Richiesta CIG'!I257</f>
        <v>44480</v>
      </c>
    </row>
    <row r="5" spans="1:14" ht="50.1" customHeight="1" x14ac:dyDescent="0.2">
      <c r="A5" s="20" t="s">
        <v>17</v>
      </c>
      <c r="B5" s="14">
        <f>'[1]Richiesta CIG'!J258</f>
        <v>44474</v>
      </c>
      <c r="C5" s="49" t="s">
        <v>79</v>
      </c>
      <c r="D5" s="48" t="s">
        <v>80</v>
      </c>
      <c r="E5" s="51" t="str">
        <f>'[1]Richiesta CIG'!E258</f>
        <v>Acquisto spazio istituzionale su catalogo 2021</v>
      </c>
      <c r="F5" s="17" t="str">
        <f>'[1]Richiesta CIG'!G258</f>
        <v>CONTRATTI FINO A € 40.000 NEL SETTORE DELL’ACQUA, DELL’ENERGIA E DEI TRASPORTI/AFFIDAMENTO DIRETTO</v>
      </c>
      <c r="G5" s="10" t="str">
        <f>'[1]Richiesta CIG'!C258</f>
        <v>ASSOCIAZIONE "A RIVA LA MACHINA"</v>
      </c>
      <c r="H5" s="44" t="str">
        <f>'[1]Richiesta CIG'!D258</f>
        <v>2543380345</v>
      </c>
      <c r="I5" s="10" t="s">
        <v>84</v>
      </c>
      <c r="J5" s="44" t="str">
        <f t="shared" si="0"/>
        <v>2543380345</v>
      </c>
      <c r="K5" s="13">
        <f>'[1]Richiesta CIG'!F258</f>
        <v>500</v>
      </c>
      <c r="L5" s="11"/>
      <c r="M5" s="12">
        <f>'[1]Richiesta CIG'!H258</f>
        <v>44476</v>
      </c>
      <c r="N5" s="12">
        <f>'[1]Richiesta CIG'!I258</f>
        <v>44480</v>
      </c>
    </row>
    <row r="6" spans="1:14" ht="50.1" customHeight="1" x14ac:dyDescent="0.2">
      <c r="A6" s="20" t="s">
        <v>18</v>
      </c>
      <c r="B6" s="14">
        <f>'[1]Richiesta CIG'!J259</f>
        <v>44477</v>
      </c>
      <c r="C6" s="49" t="s">
        <v>79</v>
      </c>
      <c r="D6" s="48" t="s">
        <v>80</v>
      </c>
      <c r="E6" s="51" t="str">
        <f>'[1]Richiesta CIG'!E259</f>
        <v>fornitura di “pompe idrauliche per impianti Emiliambiente”</v>
      </c>
      <c r="F6" s="17" t="str">
        <f>'[1]Richiesta CIG'!G259</f>
        <v>CONTRATTI FINO A € 40.000 NEL SETTORE DELL’ACQUA, DELL’ENERGIA E DEI TRASPORTI/AFFIDAMENTO DIRETTO</v>
      </c>
      <c r="G6" s="10" t="str">
        <f>'[1]Richiesta CIG'!C259</f>
        <v>ROVATTI A. &amp; FIGLI POMPE S.p.A.</v>
      </c>
      <c r="H6" s="44" t="str">
        <f>'[1]Richiesta CIG'!D259</f>
        <v>00146150354</v>
      </c>
      <c r="I6" s="10" t="s">
        <v>85</v>
      </c>
      <c r="J6" s="44" t="str">
        <f t="shared" si="0"/>
        <v>00146150354</v>
      </c>
      <c r="K6" s="13">
        <f>'[1]Richiesta CIG'!F259</f>
        <v>24000</v>
      </c>
      <c r="L6" s="11"/>
      <c r="M6" s="12">
        <f>'[1]Richiesta CIG'!H259</f>
        <v>44475</v>
      </c>
      <c r="N6" s="12">
        <f>'[1]Richiesta CIG'!I259</f>
        <v>45291</v>
      </c>
    </row>
    <row r="7" spans="1:14" ht="50.1" customHeight="1" x14ac:dyDescent="0.2">
      <c r="A7" s="20" t="s">
        <v>19</v>
      </c>
      <c r="B7" s="14" t="str">
        <f>'[1]Richiesta CIG'!J260</f>
        <v>07.10.2021</v>
      </c>
      <c r="C7" s="49" t="s">
        <v>79</v>
      </c>
      <c r="D7" s="48" t="s">
        <v>80</v>
      </c>
      <c r="E7" s="51" t="str">
        <f>'[1]Richiesta CIG'!E260</f>
        <v>SERVIZIO DI COPERTURA ASSICURATIVA RISCHIO INCENDIO</v>
      </c>
      <c r="F7" s="17" t="str">
        <f>'[1]Richiesta CIG'!G260</f>
        <v>AFFIDAMENTO DIRETTO</v>
      </c>
      <c r="G7" s="10" t="str">
        <f>'[1]Richiesta CIG'!C260</f>
        <v>ITAS MUTUA</v>
      </c>
      <c r="H7" s="44" t="str">
        <f>'[1]Richiesta CIG'!D260</f>
        <v>00110750221</v>
      </c>
      <c r="I7" s="10" t="s">
        <v>86</v>
      </c>
      <c r="J7" s="44" t="str">
        <f t="shared" si="0"/>
        <v>00110750221</v>
      </c>
      <c r="K7" s="13">
        <f>'[1]Richiesta CIG'!F260</f>
        <v>136000.24</v>
      </c>
      <c r="L7" s="11"/>
      <c r="M7" s="12">
        <f>'[1]Richiesta CIG'!H260</f>
        <v>0</v>
      </c>
      <c r="N7" s="12">
        <f>'[1]Richiesta CIG'!I260</f>
        <v>0</v>
      </c>
    </row>
    <row r="8" spans="1:14" ht="50.1" customHeight="1" x14ac:dyDescent="0.2">
      <c r="A8" s="20" t="s">
        <v>20</v>
      </c>
      <c r="B8" s="14">
        <f>'[1]Richiesta CIG'!J261</f>
        <v>44481</v>
      </c>
      <c r="C8" s="49" t="s">
        <v>79</v>
      </c>
      <c r="D8" s="48" t="s">
        <v>80</v>
      </c>
      <c r="E8" s="51" t="str">
        <f>'[1]Richiesta CIG'!E261</f>
        <v>fornitura per “contratto di licenza d’uso piattaforma on line IL SOLE 24 ORE PLUS PLUS LAVORO_dal 26.11.2022 al 25.11.2023</v>
      </c>
      <c r="F8" s="17" t="str">
        <f>'[1]Richiesta CIG'!G261</f>
        <v>CONTRATTI FINO A € 40.000 NEL SETTORE DELL’ACQUA, DELL’ENERGIA E DEI TRASPORTI/AFFIDAMENTO DIRETTO</v>
      </c>
      <c r="G8" s="10" t="str">
        <f>'[1]Richiesta CIG'!C261</f>
        <v>IL SOLE 24 ORE SPA</v>
      </c>
      <c r="H8" s="44" t="str">
        <f>'[1]Richiesta CIG'!D261</f>
        <v>00777910159</v>
      </c>
      <c r="I8" s="10" t="s">
        <v>87</v>
      </c>
      <c r="J8" s="44" t="str">
        <f t="shared" si="0"/>
        <v>00777910159</v>
      </c>
      <c r="K8" s="13">
        <f>'[1]Richiesta CIG'!F261</f>
        <v>1800</v>
      </c>
      <c r="L8" s="11"/>
      <c r="M8" s="12">
        <f>'[1]Richiesta CIG'!H261</f>
        <v>44891</v>
      </c>
      <c r="N8" s="12">
        <f>'[1]Richiesta CIG'!I261</f>
        <v>45255</v>
      </c>
    </row>
    <row r="9" spans="1:14" ht="50.1" customHeight="1" x14ac:dyDescent="0.2">
      <c r="A9" s="20" t="s">
        <v>21</v>
      </c>
      <c r="B9" s="14">
        <f>'[1]Richiesta CIG'!J262</f>
        <v>44481</v>
      </c>
      <c r="C9" s="49" t="s">
        <v>79</v>
      </c>
      <c r="D9" s="48" t="s">
        <v>80</v>
      </c>
      <c r="E9" s="51" t="str">
        <f>'[1]Richiesta CIG'!E262</f>
        <v>fornitura per “contratto di licenza d’uso banca dati IL SOLE  24 ORE SMART 24 APPALTI_dalla data di attivazione al 25.11.2023”</v>
      </c>
      <c r="F9" s="17" t="str">
        <f>'[1]Richiesta CIG'!G262</f>
        <v>CONTRATTI FINO A € 40.000 NEL SETTORE DELL’ACQUA, DELL’ENERGIA E DEI TRASPORTI/AFFIDAMENTO DIRETTO</v>
      </c>
      <c r="G9" s="10" t="str">
        <f>'[1]Richiesta CIG'!C262</f>
        <v>IL SOLE 24 ORE SPA</v>
      </c>
      <c r="H9" s="44" t="str">
        <f>'[1]Richiesta CIG'!D262</f>
        <v>00777910159</v>
      </c>
      <c r="I9" s="10" t="s">
        <v>87</v>
      </c>
      <c r="J9" s="44" t="str">
        <f t="shared" ref="J9:J15" si="1">H9</f>
        <v>00777910159</v>
      </c>
      <c r="K9" s="13">
        <f>'[1]Richiesta CIG'!F262</f>
        <v>1260</v>
      </c>
      <c r="L9" s="11"/>
      <c r="M9" s="12">
        <f>'[1]Richiesta CIG'!H262</f>
        <v>44484</v>
      </c>
      <c r="N9" s="12">
        <f>'[1]Richiesta CIG'!I262</f>
        <v>45255</v>
      </c>
    </row>
    <row r="10" spans="1:14" ht="50.1" customHeight="1" x14ac:dyDescent="0.2">
      <c r="A10" s="20" t="s">
        <v>22</v>
      </c>
      <c r="B10" s="15">
        <f>'[1]Richiesta CIG'!J263</f>
        <v>44481</v>
      </c>
      <c r="C10" s="49" t="s">
        <v>79</v>
      </c>
      <c r="D10" s="48" t="s">
        <v>80</v>
      </c>
      <c r="E10" s="51" t="str">
        <f>'[1]Richiesta CIG'!E263</f>
        <v xml:space="preserve">ABBONAMENTO ANNUALE ON - LINE del "QUOTIDIANO IPSOA </v>
      </c>
      <c r="F10" s="17" t="str">
        <f>'[1]Richiesta CIG'!G263</f>
        <v>CONTRATTI FINO A € 40.000 NEL SETTORE DELL’ACQUA, DELL’ENERGIA E DEI TRASPORTI/AFFIDAMENTO DIRETTO</v>
      </c>
      <c r="G10" s="10" t="str">
        <f>'[1]Richiesta CIG'!C263</f>
        <v>WOLTERS KLUWER ITALIA SRL (LEGGI D'ITALIA)</v>
      </c>
      <c r="H10" s="44">
        <f>'[1]Richiesta CIG'!D263</f>
        <v>10209790152</v>
      </c>
      <c r="I10" s="10" t="s">
        <v>88</v>
      </c>
      <c r="J10" s="44">
        <f t="shared" si="1"/>
        <v>10209790152</v>
      </c>
      <c r="K10" s="13">
        <f>'[1]Richiesta CIG'!F263</f>
        <v>118.8</v>
      </c>
      <c r="L10" s="11"/>
      <c r="M10" s="12">
        <f>'[1]Richiesta CIG'!H263</f>
        <v>44484</v>
      </c>
      <c r="N10" s="12">
        <f>'[1]Richiesta CIG'!I263</f>
        <v>44848</v>
      </c>
    </row>
    <row r="11" spans="1:14" ht="50.1" customHeight="1" x14ac:dyDescent="0.2">
      <c r="A11" s="20" t="s">
        <v>23</v>
      </c>
      <c r="B11" s="15">
        <f>'[1]Richiesta CIG'!J264</f>
        <v>44483</v>
      </c>
      <c r="C11" s="49" t="s">
        <v>79</v>
      </c>
      <c r="D11" s="48" t="s">
        <v>80</v>
      </c>
      <c r="E11" s="51" t="str">
        <f>'[1]Richiesta CIG'!E264</f>
        <v xml:space="preserve">FORNITURA DISPOSITIVO PER LA RICERCA PERDITE </v>
      </c>
      <c r="F11" s="17" t="str">
        <f>'[1]Richiesta CIG'!G264</f>
        <v>CONTRATTI FINO A € 40.000 NEL SETTORE DELL’ACQUA, DELL’ENERGIA E DEI TRASPORTI/AFFIDAMENTO DIRETTO</v>
      </c>
      <c r="G11" s="10" t="str">
        <f>'[1]Richiesta CIG'!C264</f>
        <v>BIMATIK SAS</v>
      </c>
      <c r="H11" s="44" t="str">
        <f>'[1]Richiesta CIG'!D264</f>
        <v>06076150967</v>
      </c>
      <c r="I11" s="10" t="s">
        <v>89</v>
      </c>
      <c r="J11" s="44" t="str">
        <f t="shared" si="1"/>
        <v>06076150967</v>
      </c>
      <c r="K11" s="13">
        <f>'[1]Richiesta CIG'!F264</f>
        <v>985</v>
      </c>
      <c r="L11" s="11"/>
      <c r="M11" s="12">
        <f>'[1]Richiesta CIG'!H264</f>
        <v>44482</v>
      </c>
      <c r="N11" s="12">
        <f>'[1]Richiesta CIG'!I264</f>
        <v>44561</v>
      </c>
    </row>
    <row r="12" spans="1:14" ht="50.1" customHeight="1" x14ac:dyDescent="0.2">
      <c r="A12" s="20" t="s">
        <v>24</v>
      </c>
      <c r="B12" s="15">
        <f>'[1]Richiesta CIG'!J265</f>
        <v>44483</v>
      </c>
      <c r="C12" s="49" t="s">
        <v>79</v>
      </c>
      <c r="D12" s="48" t="s">
        <v>80</v>
      </c>
      <c r="E12" s="51" t="str">
        <f>'[1]Richiesta CIG'!E265</f>
        <v xml:space="preserve">fornitura di “dispositivi di telelettura – Anno 2021 - 2022” </v>
      </c>
      <c r="F12" s="17" t="str">
        <f>'[1]Richiesta CIG'!G265</f>
        <v>CONTRATTI FINO A € 40.000 NEL SETTORE DELL’ACQUA, DELL’ENERGIA E DEI TRASPORTI/AFFIDAMENTO DIRETTO</v>
      </c>
      <c r="G12" s="10" t="str">
        <f>'[1]Richiesta CIG'!C265</f>
        <v>APKAPPA S.R.L.</v>
      </c>
      <c r="H12" s="44" t="str">
        <f>'[1]Richiesta CIG'!D265</f>
        <v>08543640158</v>
      </c>
      <c r="I12" s="10" t="s">
        <v>90</v>
      </c>
      <c r="J12" s="44" t="str">
        <f t="shared" si="1"/>
        <v>08543640158</v>
      </c>
      <c r="K12" s="13">
        <f>'[1]Richiesta CIG'!F265</f>
        <v>4054.5</v>
      </c>
      <c r="L12" s="11"/>
      <c r="M12" s="12">
        <f>'[1]Richiesta CIG'!H265</f>
        <v>44481</v>
      </c>
      <c r="N12" s="12">
        <f>'[1]Richiesta CIG'!I265</f>
        <v>44926</v>
      </c>
    </row>
    <row r="13" spans="1:14" ht="50.1" customHeight="1" x14ac:dyDescent="0.2">
      <c r="A13" s="20" t="s">
        <v>25</v>
      </c>
      <c r="B13" s="15">
        <f>'[1]Richiesta CIG'!J266</f>
        <v>44484</v>
      </c>
      <c r="C13" s="49" t="s">
        <v>79</v>
      </c>
      <c r="D13" s="48" t="s">
        <v>80</v>
      </c>
      <c r="E13" s="51" t="str">
        <f>'[1]Richiesta CIG'!E266</f>
        <v>RINNOVO LICENZA BUSINESS LOG</v>
      </c>
      <c r="F13" s="17" t="str">
        <f>'[1]Richiesta CIG'!G266</f>
        <v>CONTRATTI FINO A € 40.000 NEL SETTORE DELL’ACQUA, DELL’ENERGIA E DEI TRASPORTI/AFFIDAMENTO DIRETTO</v>
      </c>
      <c r="G13" s="10" t="str">
        <f>'[1]Richiesta CIG'!C266</f>
        <v>ENTERPRISE SRL</v>
      </c>
      <c r="H13" s="44" t="str">
        <f>'[1]Richiesta CIG'!D266</f>
        <v>03959590989</v>
      </c>
      <c r="I13" s="10" t="s">
        <v>91</v>
      </c>
      <c r="J13" s="44" t="str">
        <f t="shared" si="1"/>
        <v>03959590989</v>
      </c>
      <c r="K13" s="13">
        <f>'[1]Richiesta CIG'!F266</f>
        <v>199</v>
      </c>
      <c r="L13" s="11"/>
      <c r="M13" s="12">
        <f>'[1]Richiesta CIG'!H266</f>
        <v>44364</v>
      </c>
      <c r="N13" s="12">
        <f>'[1]Richiesta CIG'!I266</f>
        <v>44728</v>
      </c>
    </row>
    <row r="14" spans="1:14" ht="50.1" customHeight="1" x14ac:dyDescent="0.2">
      <c r="A14" s="20" t="s">
        <v>26</v>
      </c>
      <c r="B14" s="15">
        <f>'[1]Richiesta CIG'!J267</f>
        <v>44487</v>
      </c>
      <c r="C14" s="49" t="s">
        <v>79</v>
      </c>
      <c r="D14" s="48" t="s">
        <v>80</v>
      </c>
      <c r="E14" s="51" t="str">
        <f>'[1]Richiesta CIG'!E267</f>
        <v xml:space="preserve">corso di formazione aziendale “Percorsi Excel” </v>
      </c>
      <c r="F14" s="17" t="str">
        <f>'[1]Richiesta CIG'!G267</f>
        <v>CONTRATTI FINO A € 40.000 NEL SETTORE DELL’ACQUA, DELL’ENERGIA E DEI TRASPORTI/AFFIDAMENTO DIRETTO</v>
      </c>
      <c r="G14" s="10" t="str">
        <f>'[1]Richiesta CIG'!C267</f>
        <v>CISITA PARMA SCARL</v>
      </c>
      <c r="H14" s="44" t="str">
        <f>'[1]Richiesta CIG'!D267</f>
        <v>92065520345</v>
      </c>
      <c r="I14" s="10" t="s">
        <v>92</v>
      </c>
      <c r="J14" s="44" t="str">
        <f t="shared" si="1"/>
        <v>92065520345</v>
      </c>
      <c r="K14" s="13">
        <f>'[1]Richiesta CIG'!F267</f>
        <v>1960</v>
      </c>
      <c r="L14" s="11"/>
      <c r="M14" s="12">
        <f>'[1]Richiesta CIG'!H267</f>
        <v>44501</v>
      </c>
      <c r="N14" s="12">
        <f>'[1]Richiesta CIG'!I267</f>
        <v>44620</v>
      </c>
    </row>
    <row r="15" spans="1:14" ht="50.1" customHeight="1" x14ac:dyDescent="0.2">
      <c r="A15" s="20" t="s">
        <v>27</v>
      </c>
      <c r="B15" s="15">
        <f>'[1]Richiesta CIG'!J268</f>
        <v>44488</v>
      </c>
      <c r="C15" s="49" t="s">
        <v>79</v>
      </c>
      <c r="D15" s="48" t="s">
        <v>80</v>
      </c>
      <c r="E15" s="51" t="str">
        <f>'[1]Richiesta CIG'!E268</f>
        <v>Fornitura di minuteria idraulica di uso comune</v>
      </c>
      <c r="F15" s="17" t="str">
        <f>'[1]Richiesta CIG'!G268</f>
        <v>CONTRATTI FINO A € 40.000 NEL SETTORE DELL’ACQUA, DELL’ENERGIA E DEI TRASPORTI/AFFIDAMENTO DIRETTO</v>
      </c>
      <c r="G15" s="10" t="str">
        <f>'[1]Richiesta CIG'!C268</f>
        <v xml:space="preserve">ROCCHETTA SNC DI ROCCHETTA MARCO E FABIO </v>
      </c>
      <c r="H15" s="44" t="str">
        <f>'[1]Richiesta CIG'!D268</f>
        <v>01263180331</v>
      </c>
      <c r="I15" s="10" t="s">
        <v>93</v>
      </c>
      <c r="J15" s="44" t="str">
        <f t="shared" si="1"/>
        <v>01263180331</v>
      </c>
      <c r="K15" s="13">
        <f>'[1]Richiesta CIG'!F268</f>
        <v>6000</v>
      </c>
      <c r="L15" s="11"/>
      <c r="M15" s="12">
        <f>'[1]Richiesta CIG'!H268</f>
        <v>44488</v>
      </c>
      <c r="N15" s="12">
        <f>'[1]Richiesta CIG'!I268</f>
        <v>45657</v>
      </c>
    </row>
    <row r="16" spans="1:14" ht="50.1" customHeight="1" x14ac:dyDescent="0.2">
      <c r="A16" s="20" t="s">
        <v>28</v>
      </c>
      <c r="B16" s="14">
        <f>'[1]Richiesta CIG'!J269</f>
        <v>44488</v>
      </c>
      <c r="C16" s="49" t="s">
        <v>79</v>
      </c>
      <c r="D16" s="48" t="s">
        <v>80</v>
      </c>
      <c r="E16" s="51" t="str">
        <f>'[1]Richiesta CIG'!E269</f>
        <v xml:space="preserve">servizio di ingegneria e architettura per “redazione pratiche per la perforazione di un nuovo piezometro presso il pozzo 7 della Centrale di Priorato e valutazione delle risultanze stratigrafiche e idrochimiche” </v>
      </c>
      <c r="F16" s="17" t="str">
        <f>'[1]Richiesta CIG'!G269</f>
        <v>CONTRATTI FINO A € 40.000 NEL SETTORE DELL’ACQUA, DELL’ENERGIA E DEI TRASPORTI/AFFIDAMENTO DIRETTO</v>
      </c>
      <c r="G16" s="10" t="str">
        <f>'[1]Richiesta CIG'!C269</f>
        <v>Dott. Geol. Andrea Dadomo</v>
      </c>
      <c r="H16" s="44" t="str">
        <f>'[1]Richiesta CIG'!D269</f>
        <v>DDMNDR76H21D611W</v>
      </c>
      <c r="I16" s="10" t="s">
        <v>94</v>
      </c>
      <c r="J16" s="44" t="str">
        <f t="shared" ref="J16:J22" si="2">H16</f>
        <v>DDMNDR76H21D611W</v>
      </c>
      <c r="K16" s="13">
        <f>'[1]Richiesta CIG'!F269</f>
        <v>2040</v>
      </c>
      <c r="L16" s="11"/>
      <c r="M16" s="12">
        <f>'[1]Richiesta CIG'!H269</f>
        <v>44488</v>
      </c>
      <c r="N16" s="12">
        <f>'[1]Richiesta CIG'!I269</f>
        <v>44926</v>
      </c>
    </row>
    <row r="17" spans="1:14" ht="50.1" customHeight="1" x14ac:dyDescent="0.2">
      <c r="A17" s="20" t="s">
        <v>29</v>
      </c>
      <c r="B17" s="14">
        <f>'[1]Richiesta CIG'!J270</f>
        <v>44488</v>
      </c>
      <c r="C17" s="49" t="s">
        <v>79</v>
      </c>
      <c r="D17" s="48" t="s">
        <v>80</v>
      </c>
      <c r="E17" s="51" t="str">
        <f>'[1]Richiesta CIG'!E270</f>
        <v>Fornitura minuteria idraulica di uso comune</v>
      </c>
      <c r="F17" s="17" t="str">
        <f>'[1]Richiesta CIG'!G270</f>
        <v>CONTRATTI FINO A € 40.000 NEL SETTORE DELL’ACQUA, DELL’ENERGIA E DEI TRASPORTI/AFFIDAMENTO DIRETTO</v>
      </c>
      <c r="G17" s="10" t="str">
        <f>'[1]Richiesta CIG'!C270</f>
        <v>Bertani spa</v>
      </c>
      <c r="H17" s="44" t="str">
        <f>'[1]Richiesta CIG'!D270</f>
        <v>00145280350</v>
      </c>
      <c r="I17" s="10" t="s">
        <v>95</v>
      </c>
      <c r="J17" s="44" t="str">
        <f t="shared" si="2"/>
        <v>00145280350</v>
      </c>
      <c r="K17" s="13">
        <f>'[1]Richiesta CIG'!F270</f>
        <v>6000</v>
      </c>
      <c r="L17" s="11"/>
      <c r="M17" s="12">
        <f>'[1]Richiesta CIG'!H270</f>
        <v>44494</v>
      </c>
      <c r="N17" s="12">
        <f>'[1]Richiesta CIG'!I270</f>
        <v>45657</v>
      </c>
    </row>
    <row r="18" spans="1:14" ht="50.1" customHeight="1" x14ac:dyDescent="0.2">
      <c r="A18" s="20" t="s">
        <v>30</v>
      </c>
      <c r="B18" s="14">
        <f>'[1]Richiesta CIG'!J271</f>
        <v>44489</v>
      </c>
      <c r="C18" s="49" t="s">
        <v>79</v>
      </c>
      <c r="D18" s="48" t="s">
        <v>80</v>
      </c>
      <c r="E18" s="51" t="str">
        <f>'[1]Richiesta CIG'!E271</f>
        <v xml:space="preserve">Fornitura di gas naturale in P.zza Falcone e Borsellino n. 3 a Salsomaggiore Terme (PR)” </v>
      </c>
      <c r="F18" s="17" t="str">
        <f>'[1]Richiesta CIG'!G271</f>
        <v>CONTRATTI FINO A € 40.000 NEL SETTORE DELL’ACQUA, DELL’ENERGIA E DEI TRASPORTI/AFFIDAMENTO DIRETTO</v>
      </c>
      <c r="G18" s="10" t="str">
        <f>'[1]Richiesta CIG'!C271</f>
        <v xml:space="preserve">Gas Sales srl </v>
      </c>
      <c r="H18" s="44" t="str">
        <f>'[1]Richiesta CIG'!D271</f>
        <v>01340300332</v>
      </c>
      <c r="I18" s="10" t="s">
        <v>96</v>
      </c>
      <c r="J18" s="44" t="str">
        <f t="shared" si="2"/>
        <v>01340300332</v>
      </c>
      <c r="K18" s="13">
        <f>'[1]Richiesta CIG'!F271</f>
        <v>3600</v>
      </c>
      <c r="L18" s="11"/>
      <c r="M18" s="12">
        <f>'[1]Richiesta CIG'!H271</f>
        <v>44425</v>
      </c>
      <c r="N18" s="12">
        <f>'[1]Richiesta CIG'!I271</f>
        <v>45838</v>
      </c>
    </row>
    <row r="19" spans="1:14" ht="50.1" customHeight="1" x14ac:dyDescent="0.2">
      <c r="A19" s="20" t="s">
        <v>31</v>
      </c>
      <c r="B19" s="14">
        <f>'[1]Richiesta CIG'!J272</f>
        <v>44489</v>
      </c>
      <c r="C19" s="49" t="s">
        <v>79</v>
      </c>
      <c r="D19" s="48" t="s">
        <v>80</v>
      </c>
      <c r="E19" s="51" t="str">
        <f>'[1]Richiesta CIG'!E272</f>
        <v>REVISONE LAND ROVER TARGA ZA487WE</v>
      </c>
      <c r="F19" s="17" t="str">
        <f>'[1]Richiesta CIG'!G272</f>
        <v>CONTRATTI FINO A € 40.000 NEL SETTORE DELL’ACQUA, DELL’ENERGIA E DEI TRASPORTI/AFFIDAMENTO DIRETTO</v>
      </c>
      <c r="G19" s="10" t="str">
        <f>'[1]Richiesta CIG'!C272</f>
        <v>ALIANI CENTRO REVISIONI</v>
      </c>
      <c r="H19" s="44" t="str">
        <f>'[1]Richiesta CIG'!D272</f>
        <v>02410270348</v>
      </c>
      <c r="I19" s="10" t="s">
        <v>97</v>
      </c>
      <c r="J19" s="44" t="str">
        <f t="shared" si="2"/>
        <v>02410270348</v>
      </c>
      <c r="K19" s="13">
        <f>'[1]Richiesta CIG'!F272</f>
        <v>56.66</v>
      </c>
      <c r="L19" s="11"/>
      <c r="M19" s="12">
        <f>'[1]Richiesta CIG'!H272</f>
        <v>44488</v>
      </c>
      <c r="N19" s="12">
        <f>'[1]Richiesta CIG'!I272</f>
        <v>44489</v>
      </c>
    </row>
    <row r="20" spans="1:14" ht="50.1" customHeight="1" x14ac:dyDescent="0.2">
      <c r="A20" s="20" t="s">
        <v>32</v>
      </c>
      <c r="B20" s="14">
        <f>'[1]Richiesta CIG'!J273</f>
        <v>44489</v>
      </c>
      <c r="C20" s="49" t="s">
        <v>79</v>
      </c>
      <c r="D20" s="48" t="s">
        <v>80</v>
      </c>
      <c r="E20" s="51" t="str">
        <f>'[1]Richiesta CIG'!E273</f>
        <v>IMPLEMENTAZIONI AGGIUNTIVE POST GOLIVE NUOVO DOCUMENTALE</v>
      </c>
      <c r="F20" s="17" t="str">
        <f>'[1]Richiesta CIG'!G273</f>
        <v>CONTRATTI FINO A € 40.000 NEL SETTORE DELL’ACQUA, DELL’ENERGIA E DEI TRASPORTI/AFFIDAMENTO DIRETTO PER LAVORI, SERVIZI O FORNITURE SUPPLEMENTARI</v>
      </c>
      <c r="G20" s="10" t="str">
        <f>'[1]Richiesta CIG'!C273</f>
        <v>BLUE EYE SOLUTIONS SRL.</v>
      </c>
      <c r="H20" s="44" t="str">
        <f>'[1]Richiesta CIG'!D273</f>
        <v>02365800347</v>
      </c>
      <c r="I20" s="10" t="s">
        <v>98</v>
      </c>
      <c r="J20" s="44" t="str">
        <f t="shared" si="2"/>
        <v>02365800347</v>
      </c>
      <c r="K20" s="13">
        <f>'[1]Richiesta CIG'!F273</f>
        <v>3850</v>
      </c>
      <c r="L20" s="11"/>
      <c r="M20" s="12">
        <f>'[1]Richiesta CIG'!H273</f>
        <v>44490</v>
      </c>
      <c r="N20" s="12">
        <f>'[1]Richiesta CIG'!I273</f>
        <v>44515</v>
      </c>
    </row>
    <row r="21" spans="1:14" ht="50.1" customHeight="1" x14ac:dyDescent="0.2">
      <c r="A21" s="20" t="s">
        <v>33</v>
      </c>
      <c r="B21" s="14">
        <f>'[1]Richiesta CIG'!J274</f>
        <v>44490</v>
      </c>
      <c r="C21" s="49" t="s">
        <v>79</v>
      </c>
      <c r="D21" s="48" t="s">
        <v>80</v>
      </c>
      <c r="E21" s="51" t="str">
        <f>'[1]Richiesta CIG'!E274</f>
        <v>SERVIZIO MISURA ENERGIA ELETTRICA PRODOTTA - POD PRODUZIONE ITP0AE52657995 Anno 2020</v>
      </c>
      <c r="F21" s="17" t="str">
        <f>'[1]Richiesta CIG'!G274</f>
        <v>CONTRATTI FINO A € 40.000 NEL SETTORE DELL’ACQUA, DELL’ENERGIA E DEI TRASPORTI/AFFIDAMENTO DIRETTO</v>
      </c>
      <c r="G21" s="10" t="str">
        <f>'[1]Richiesta CIG'!C274</f>
        <v>E-DISTRIBUZIONE SPA</v>
      </c>
      <c r="H21" s="44" t="str">
        <f>'[1]Richiesta CIG'!D274</f>
        <v>05779711000</v>
      </c>
      <c r="I21" s="10" t="s">
        <v>99</v>
      </c>
      <c r="J21" s="44" t="str">
        <f t="shared" si="2"/>
        <v>05779711000</v>
      </c>
      <c r="K21" s="13">
        <f>'[1]Richiesta CIG'!F274</f>
        <v>20.11</v>
      </c>
      <c r="L21" s="11"/>
      <c r="M21" s="12">
        <f>'[1]Richiesta CIG'!H274</f>
        <v>44490</v>
      </c>
      <c r="N21" s="12">
        <f>'[1]Richiesta CIG'!I274</f>
        <v>44521</v>
      </c>
    </row>
    <row r="22" spans="1:14" ht="50.1" customHeight="1" x14ac:dyDescent="0.2">
      <c r="A22" s="20" t="s">
        <v>34</v>
      </c>
      <c r="B22" s="14">
        <f>'[1]Richiesta CIG'!J275</f>
        <v>44496</v>
      </c>
      <c r="C22" s="49" t="s">
        <v>79</v>
      </c>
      <c r="D22" s="48" t="s">
        <v>80</v>
      </c>
      <c r="E22" s="51" t="str">
        <f>'[1]Richiesta CIG'!E275</f>
        <v xml:space="preserve">fornitura di “strumentazione Telecontrollo” </v>
      </c>
      <c r="F22" s="17" t="str">
        <f>'[1]Richiesta CIG'!G275</f>
        <v>CONTRATTI FINO A € 40.000 NEL SETTORE DELL’ACQUA, DELL’ENERGIA E DEI TRASPORTI/AFFIDAMENTO DIRETTO</v>
      </c>
      <c r="G22" s="10" t="str">
        <f>'[1]Richiesta CIG'!C275</f>
        <v>LACROIX Sofrel S.r.l..</v>
      </c>
      <c r="H22" s="44" t="str">
        <f>'[1]Richiesta CIG'!D275</f>
        <v>01379940990</v>
      </c>
      <c r="I22" s="10" t="s">
        <v>100</v>
      </c>
      <c r="J22" s="44" t="str">
        <f t="shared" si="2"/>
        <v>01379940990</v>
      </c>
      <c r="K22" s="13">
        <f>'[1]Richiesta CIG'!F275</f>
        <v>1277</v>
      </c>
      <c r="L22" s="11"/>
      <c r="M22" s="12">
        <f>'[1]Richiesta CIG'!H275</f>
        <v>44498</v>
      </c>
      <c r="N22" s="12">
        <f>'[1]Richiesta CIG'!I275</f>
        <v>44529</v>
      </c>
    </row>
    <row r="23" spans="1:14" ht="50.1" customHeight="1" x14ac:dyDescent="0.2">
      <c r="A23" s="20" t="s">
        <v>35</v>
      </c>
      <c r="B23" s="14">
        <f>'[1]Richiesta CIG'!J276</f>
        <v>44502</v>
      </c>
      <c r="C23" s="49" t="s">
        <v>79</v>
      </c>
      <c r="D23" s="48" t="s">
        <v>80</v>
      </c>
      <c r="E23" s="51" t="str">
        <f>'[1]Richiesta CIG'!E276</f>
        <v xml:space="preserve">RINNOVO LICENZE AUTODESK AUTOCAD LT </v>
      </c>
      <c r="F23" s="17" t="str">
        <f>'[1]Richiesta CIG'!G276</f>
        <v>CONTRATTI FINO A € 40.000 NEL SETTORE DELL’ACQUA, DELL’ENERGIA E DEI TRASPORTI/AFFIDAMENTO DIRETTO</v>
      </c>
      <c r="G23" s="10" t="str">
        <f>'[1]Richiesta CIG'!C276</f>
        <v>ABITAT SISTEMI INFORMATIVI TERRITORIALI SRL</v>
      </c>
      <c r="H23" s="44" t="str">
        <f>'[1]Richiesta CIG'!D276</f>
        <v>02616950248</v>
      </c>
      <c r="I23" s="10" t="s">
        <v>101</v>
      </c>
      <c r="J23" s="44" t="str">
        <f t="shared" ref="J23:J29" si="3">H23</f>
        <v>02616950248</v>
      </c>
      <c r="K23" s="13">
        <f>'[1]Richiesta CIG'!F276</f>
        <v>2800</v>
      </c>
      <c r="L23" s="11"/>
      <c r="M23" s="12">
        <f>'[1]Richiesta CIG'!H276</f>
        <v>44527</v>
      </c>
      <c r="N23" s="12">
        <f>'[1]Richiesta CIG'!I276</f>
        <v>44926</v>
      </c>
    </row>
    <row r="24" spans="1:14" ht="50.1" customHeight="1" x14ac:dyDescent="0.2">
      <c r="A24" s="20" t="s">
        <v>36</v>
      </c>
      <c r="B24" s="14">
        <f>'[1]Richiesta CIG'!J277</f>
        <v>44503</v>
      </c>
      <c r="C24" s="49" t="s">
        <v>79</v>
      </c>
      <c r="D24" s="48" t="s">
        <v>80</v>
      </c>
      <c r="E24" s="51" t="str">
        <f>'[1]Richiesta CIG'!E277</f>
        <v>RIPARAZIONE TASTIERA NOTEBOOK HP 650</v>
      </c>
      <c r="F24" s="17" t="str">
        <f>'[1]Richiesta CIG'!G277</f>
        <v>CONTRATTI FINO A € 40.000 NEL SETTORE DELL’ACQUA, DELL’ENERGIA E DEI TRASPORTI/AFFIDAMENTO DIRETTO</v>
      </c>
      <c r="G24" s="10" t="str">
        <f>'[1]Richiesta CIG'!C277</f>
        <v>HP ITALY S.R.L.</v>
      </c>
      <c r="H24" s="44" t="str">
        <f>'[1]Richiesta CIG'!D277</f>
        <v>08954150960</v>
      </c>
      <c r="I24" s="10" t="s">
        <v>102</v>
      </c>
      <c r="J24" s="44" t="str">
        <f t="shared" si="3"/>
        <v>08954150960</v>
      </c>
      <c r="K24" s="13">
        <f>'[1]Richiesta CIG'!F277</f>
        <v>276</v>
      </c>
      <c r="L24" s="11"/>
      <c r="M24" s="12">
        <f>'[1]Richiesta CIG'!H277</f>
        <v>44502</v>
      </c>
      <c r="N24" s="12">
        <f>'[1]Richiesta CIG'!I277</f>
        <v>44530</v>
      </c>
    </row>
    <row r="25" spans="1:14" ht="50.1" customHeight="1" x14ac:dyDescent="0.2">
      <c r="A25" s="20" t="s">
        <v>37</v>
      </c>
      <c r="B25" s="14">
        <f>'[1]Richiesta CIG'!J278</f>
        <v>44503</v>
      </c>
      <c r="C25" s="49" t="s">
        <v>79</v>
      </c>
      <c r="D25" s="48" t="s">
        <v>80</v>
      </c>
      <c r="E25" s="51" t="str">
        <f>'[1]Richiesta CIG'!E278</f>
        <v>Fornitura di materiale per la manutenzione dei riduttori di Fidenza e Salssomaggiore</v>
      </c>
      <c r="F25" s="17" t="str">
        <f>'[1]Richiesta CIG'!G278</f>
        <v>CONTRATTI FINO A € 40.000 NEL SETTORE DELL’ACQUA, DELL’ENERGIA E DEI TRASPORTI/AFFIDAMENTO DIRETTO</v>
      </c>
      <c r="G25" s="10" t="str">
        <f>'[1]Richiesta CIG'!C278</f>
        <v>CSA SRL COMMERCIO SISTEMI ACQUEDOTTISTICI</v>
      </c>
      <c r="H25" s="44" t="str">
        <f>'[1]Richiesta CIG'!D278</f>
        <v>01612040343</v>
      </c>
      <c r="I25" s="10" t="s">
        <v>103</v>
      </c>
      <c r="J25" s="44" t="str">
        <f t="shared" si="3"/>
        <v>01612040343</v>
      </c>
      <c r="K25" s="13">
        <f>'[1]Richiesta CIG'!F278</f>
        <v>5600</v>
      </c>
      <c r="L25" s="11"/>
      <c r="M25" s="12">
        <f>'[1]Richiesta CIG'!H278</f>
        <v>44504</v>
      </c>
      <c r="N25" s="12">
        <f>'[1]Richiesta CIG'!I278</f>
        <v>0</v>
      </c>
    </row>
    <row r="26" spans="1:14" ht="50.1" customHeight="1" x14ac:dyDescent="0.2">
      <c r="A26" s="20" t="s">
        <v>38</v>
      </c>
      <c r="B26" s="14">
        <f>'[1]Richiesta CIG'!J279</f>
        <v>44504</v>
      </c>
      <c r="C26" s="49" t="s">
        <v>79</v>
      </c>
      <c r="D26" s="48" t="s">
        <v>80</v>
      </c>
      <c r="E26" s="51" t="str">
        <f>'[1]Richiesta CIG'!E279</f>
        <v xml:space="preserve">Lavoro per “intervento straordinario di sistemazione torrino d’ispezione fognaria nel Parco Porcellini – Tabiano (PR)” </v>
      </c>
      <c r="F26" s="17" t="str">
        <f>'[1]Richiesta CIG'!G279</f>
        <v>CONTRATTI FINO A € 40.000 NEL SETTORE DELL’ACQUA, DELL’ENERGIA E DEI TRASPORTI/AFFIDAMENTO DIRETTO</v>
      </c>
      <c r="G26" s="10" t="str">
        <f>'[1]Richiesta CIG'!C279</f>
        <v>IMPRESA GABELLI SRL</v>
      </c>
      <c r="H26" s="44" t="str">
        <f>'[1]Richiesta CIG'!D279</f>
        <v>02102530348</v>
      </c>
      <c r="I26" s="10" t="s">
        <v>104</v>
      </c>
      <c r="J26" s="44" t="str">
        <f t="shared" si="3"/>
        <v>02102530348</v>
      </c>
      <c r="K26" s="13">
        <f>'[1]Richiesta CIG'!F279</f>
        <v>2000</v>
      </c>
      <c r="L26" s="11"/>
      <c r="M26" s="12">
        <f>'[1]Richiesta CIG'!H279</f>
        <v>44481</v>
      </c>
      <c r="N26" s="12">
        <f>'[1]Richiesta CIG'!I279</f>
        <v>44482</v>
      </c>
    </row>
    <row r="27" spans="1:14" ht="50.1" customHeight="1" x14ac:dyDescent="0.2">
      <c r="A27" s="20" t="s">
        <v>39</v>
      </c>
      <c r="B27" s="14">
        <f>'[1]Richiesta CIG'!J280</f>
        <v>44504</v>
      </c>
      <c r="C27" s="49" t="s">
        <v>79</v>
      </c>
      <c r="D27" s="48" t="s">
        <v>80</v>
      </c>
      <c r="E27" s="51" t="str">
        <f>'[1]Richiesta CIG'!E280</f>
        <v xml:space="preserve">servizio di “ASSISTENZA PER IL MANTENIMENTO DEL SISTEMA DI GESTIONE QUALITA’ (audit di I e II parte e revisione check list)” </v>
      </c>
      <c r="F27" s="17" t="str">
        <f>'[1]Richiesta CIG'!G280</f>
        <v>CONTRATTI FINO A € 40.000 NEL SETTORE DELL’ACQUA, DELL’ENERGIA E DEI TRASPORTI/AFFIDAMENTO DIRETTO</v>
      </c>
      <c r="G27" s="10" t="str">
        <f>'[1]Richiesta CIG'!C280</f>
        <v>STUDIO ALFA SPA</v>
      </c>
      <c r="H27" s="44" t="str">
        <f>'[1]Richiesta CIG'!D280</f>
        <v>01425830351</v>
      </c>
      <c r="I27" s="10" t="s">
        <v>105</v>
      </c>
      <c r="J27" s="44" t="str">
        <f t="shared" si="3"/>
        <v>01425830351</v>
      </c>
      <c r="K27" s="13">
        <f>'[1]Richiesta CIG'!F280</f>
        <v>5300</v>
      </c>
      <c r="L27" s="11"/>
      <c r="M27" s="12">
        <f>'[1]Richiesta CIG'!H280</f>
        <v>44494</v>
      </c>
      <c r="N27" s="12">
        <f>'[1]Richiesta CIG'!I280</f>
        <v>44926</v>
      </c>
    </row>
    <row r="28" spans="1:14" ht="50.1" customHeight="1" x14ac:dyDescent="0.2">
      <c r="A28" s="20" t="s">
        <v>40</v>
      </c>
      <c r="B28" s="15">
        <f>'[1]Richiesta CIG'!J281</f>
        <v>44508</v>
      </c>
      <c r="C28" s="49" t="s">
        <v>79</v>
      </c>
      <c r="D28" s="48" t="s">
        <v>80</v>
      </c>
      <c r="E28" s="51" t="str">
        <f>'[1]Richiesta CIG'!E281</f>
        <v>AUTHPOINT CLOUD 59 UTENTI VPN SSL 11/2021 - 12/2021</v>
      </c>
      <c r="F28" s="17" t="str">
        <f>'[1]Richiesta CIG'!G281</f>
        <v>CONTRATTI FINO A € 40.000 NEL SETTORE DELL’ACQUA, DELL’ENERGIA E DEI TRASPORTI/AFFIDAMENTO DIRETTO PER LAVORI, SERVIZI O FORNITURE SUPPLEMENTARI</v>
      </c>
      <c r="G28" s="10" t="str">
        <f>'[1]Richiesta CIG'!C281</f>
        <v>INFO.TEC SRL</v>
      </c>
      <c r="H28" s="44" t="str">
        <f>'[1]Richiesta CIG'!D281</f>
        <v>01707010920</v>
      </c>
      <c r="I28" s="10" t="s">
        <v>106</v>
      </c>
      <c r="J28" s="44" t="str">
        <f t="shared" si="3"/>
        <v>01707010920</v>
      </c>
      <c r="K28" s="13">
        <f>'[1]Richiesta CIG'!F281</f>
        <v>295</v>
      </c>
      <c r="L28" s="11"/>
      <c r="M28" s="12">
        <f>'[1]Richiesta CIG'!H281</f>
        <v>44505</v>
      </c>
      <c r="N28" s="12">
        <f>'[1]Richiesta CIG'!I281</f>
        <v>44561</v>
      </c>
    </row>
    <row r="29" spans="1:14" ht="50.1" customHeight="1" x14ac:dyDescent="0.2">
      <c r="A29" s="20" t="s">
        <v>41</v>
      </c>
      <c r="B29" s="14">
        <f>'[1]Richiesta CIG'!J282</f>
        <v>44508</v>
      </c>
      <c r="C29" s="49" t="s">
        <v>79</v>
      </c>
      <c r="D29" s="48" t="s">
        <v>80</v>
      </c>
      <c r="E29" s="51" t="str">
        <f>'[1]Richiesta CIG'!E282</f>
        <v>CORSO DI FORMAZIONE</v>
      </c>
      <c r="F29" s="17" t="str">
        <f>'[1]Richiesta CIG'!G282</f>
        <v>CONTRATTI FINO A € 40.000 NEL SETTORE DELL’ACQUA, DELL’ENERGIA E DEI TRASPORTI/AFFIDAMENTO DIRETTO</v>
      </c>
      <c r="G29" s="10" t="str">
        <f>'[1]Richiesta CIG'!C282</f>
        <v>STUDIO ALFA SPA</v>
      </c>
      <c r="H29" s="44">
        <f>'[1]Richiesta CIG'!D282</f>
        <v>1425830351</v>
      </c>
      <c r="I29" s="10" t="s">
        <v>105</v>
      </c>
      <c r="J29" s="44">
        <f t="shared" si="3"/>
        <v>1425830351</v>
      </c>
      <c r="K29" s="13">
        <f>'[1]Richiesta CIG'!F282</f>
        <v>110</v>
      </c>
      <c r="L29" s="11"/>
      <c r="M29" s="12">
        <f>'[1]Richiesta CIG'!H282</f>
        <v>44509</v>
      </c>
      <c r="N29" s="12">
        <f>'[1]Richiesta CIG'!I282</f>
        <v>44509</v>
      </c>
    </row>
    <row r="30" spans="1:14" ht="50.1" customHeight="1" x14ac:dyDescent="0.2">
      <c r="A30" s="20" t="s">
        <v>42</v>
      </c>
      <c r="B30" s="14">
        <f>'[1]Richiesta CIG'!J283</f>
        <v>44509</v>
      </c>
      <c r="C30" s="49" t="s">
        <v>79</v>
      </c>
      <c r="D30" s="48" t="s">
        <v>80</v>
      </c>
      <c r="E30" s="51" t="str">
        <f>'[1]Richiesta CIG'!E283</f>
        <v xml:space="preserve">RINNOVO MSA2050,DL380G9,T30,T35,SUPREMO E VEEAM 2022 </v>
      </c>
      <c r="F30" s="17" t="str">
        <f>'[1]Richiesta CIG'!G283</f>
        <v>CONTRATTI FINO A € 40.000 NEL SETTORE DELL’ACQUA, DELL’ENERGIA E DEI TRASPORTI/AFFIDAMENTO DIRETTO PER LAVORI, SERVIZI O FORNITURE SUPPLEMENTARI</v>
      </c>
      <c r="G30" s="10" t="str">
        <f>'[1]Richiesta CIG'!C283</f>
        <v>INFO.TEC SRL</v>
      </c>
      <c r="H30" s="44" t="str">
        <f>'[1]Richiesta CIG'!D283</f>
        <v>01707010920</v>
      </c>
      <c r="I30" s="10" t="s">
        <v>106</v>
      </c>
      <c r="J30" s="44" t="str">
        <f t="shared" ref="J30:J36" si="4">H30</f>
        <v>01707010920</v>
      </c>
      <c r="K30" s="13">
        <f>'[1]Richiesta CIG'!F283</f>
        <v>800</v>
      </c>
      <c r="L30" s="11"/>
      <c r="M30" s="12">
        <f>'[1]Richiesta CIG'!H283</f>
        <v>44538</v>
      </c>
      <c r="N30" s="12">
        <f>'[1]Richiesta CIG'!I283</f>
        <v>44925</v>
      </c>
    </row>
    <row r="31" spans="1:14" ht="50.1" customHeight="1" x14ac:dyDescent="0.2">
      <c r="A31" s="20" t="s">
        <v>43</v>
      </c>
      <c r="B31" s="14">
        <f>'[1]Richiesta CIG'!J284</f>
        <v>44510</v>
      </c>
      <c r="C31" s="49" t="s">
        <v>79</v>
      </c>
      <c r="D31" s="48" t="s">
        <v>80</v>
      </c>
      <c r="E31" s="51" t="str">
        <f>'[1]Richiesta CIG'!E284</f>
        <v>Fornitura di Geofono HYDROLUX HLE 50-BT Basic Set</v>
      </c>
      <c r="F31" s="17" t="str">
        <f>'[1]Richiesta CIG'!G284</f>
        <v>CONTRATTI FINO A € 40.000 NEL SETTORE DELL’ACQUA, DELL’ENERGIA E DEI TRASPORTI/AFFIDAMENTO DIRETTO</v>
      </c>
      <c r="G31" s="10" t="str">
        <f>'[1]Richiesta CIG'!C284</f>
        <v>VOLTA S.P.A.</v>
      </c>
      <c r="H31" s="44" t="str">
        <f>'[1]Richiesta CIG'!D284</f>
        <v>00236200218</v>
      </c>
      <c r="I31" s="10" t="s">
        <v>107</v>
      </c>
      <c r="J31" s="44" t="str">
        <f t="shared" si="4"/>
        <v>00236200218</v>
      </c>
      <c r="K31" s="13">
        <f>'[1]Richiesta CIG'!F284</f>
        <v>880</v>
      </c>
      <c r="L31" s="11"/>
      <c r="M31" s="12">
        <f>'[1]Richiesta CIG'!H284</f>
        <v>44511</v>
      </c>
      <c r="N31" s="12">
        <f>'[1]Richiesta CIG'!I284</f>
        <v>0</v>
      </c>
    </row>
    <row r="32" spans="1:14" ht="50.1" customHeight="1" x14ac:dyDescent="0.2">
      <c r="A32" s="20" t="s">
        <v>44</v>
      </c>
      <c r="B32" s="14">
        <f>'[1]Richiesta CIG'!J285</f>
        <v>44512</v>
      </c>
      <c r="C32" s="49" t="s">
        <v>79</v>
      </c>
      <c r="D32" s="48" t="s">
        <v>80</v>
      </c>
      <c r="E32" s="51" t="str">
        <f>'[1]Richiesta CIG'!E285</f>
        <v>servizio di “RINNOVO CANONE ANNUALE PEOPLE@TIME E ASSISTENZA TECNICA SISTEMA DI RILEVAZIONE PRESENZE”</v>
      </c>
      <c r="F32" s="17" t="str">
        <f>'[1]Richiesta CIG'!G285</f>
        <v>CONTRATTI FINO A € 40.000 NEL SETTORE DELL’ACQUA, DELL’ENERGIA E DEI TRASPORTI/AFFIDAMENTO DIRETTO</v>
      </c>
      <c r="G32" s="10" t="str">
        <f>'[1]Richiesta CIG'!C285</f>
        <v>MINO CARPANINI &amp; C. S.N.C.</v>
      </c>
      <c r="H32" s="44" t="str">
        <f>'[1]Richiesta CIG'!D285</f>
        <v>00594270340</v>
      </c>
      <c r="I32" s="10" t="s">
        <v>108</v>
      </c>
      <c r="J32" s="44" t="str">
        <f t="shared" si="4"/>
        <v>00594270340</v>
      </c>
      <c r="K32" s="13">
        <f>'[1]Richiesta CIG'!F285</f>
        <v>1180</v>
      </c>
      <c r="L32" s="11"/>
      <c r="M32" s="12">
        <f>'[1]Richiesta CIG'!H285</f>
        <v>44562</v>
      </c>
      <c r="N32" s="12">
        <f>'[1]Richiesta CIG'!I285</f>
        <v>44926</v>
      </c>
    </row>
    <row r="33" spans="1:14" ht="50.1" customHeight="1" x14ac:dyDescent="0.2">
      <c r="A33" s="20" t="s">
        <v>45</v>
      </c>
      <c r="B33" s="14">
        <f>'[1]Richiesta CIG'!J286</f>
        <v>44515</v>
      </c>
      <c r="C33" s="49" t="s">
        <v>79</v>
      </c>
      <c r="D33" s="48" t="s">
        <v>80</v>
      </c>
      <c r="E33" s="51" t="str">
        <f>'[1]Richiesta CIG'!E286</f>
        <v xml:space="preserve">fornitura di “lettore green pass 1° piano e relativa posa in opera” </v>
      </c>
      <c r="F33" s="17" t="str">
        <f>'[1]Richiesta CIG'!G286</f>
        <v>CONTRATTI FINO A € 40.000 NEL SETTORE DELL’ACQUA, DELL’ENERGIA E DEI TRASPORTI/AFFIDAMENTO DIRETTO</v>
      </c>
      <c r="G33" s="10" t="str">
        <f>'[1]Richiesta CIG'!C286</f>
        <v>EKOTEC SISTEMI SRL</v>
      </c>
      <c r="H33" s="44" t="str">
        <f>'[1]Richiesta CIG'!D286</f>
        <v>00719080343</v>
      </c>
      <c r="I33" s="10" t="s">
        <v>109</v>
      </c>
      <c r="J33" s="13" t="str">
        <f t="shared" si="4"/>
        <v>00719080343</v>
      </c>
      <c r="K33" s="13">
        <f>'[1]Richiesta CIG'!F286</f>
        <v>459</v>
      </c>
      <c r="L33" s="18"/>
      <c r="M33" s="12">
        <f>'[1]Richiesta CIG'!H286</f>
        <v>44512</v>
      </c>
      <c r="N33" s="19">
        <f>'[1]Richiesta CIG'!I286</f>
        <v>44530</v>
      </c>
    </row>
    <row r="34" spans="1:14" ht="50.1" customHeight="1" x14ac:dyDescent="0.2">
      <c r="A34" s="20" t="s">
        <v>46</v>
      </c>
      <c r="B34" s="14">
        <f>'[1]Richiesta CIG'!J287</f>
        <v>44515</v>
      </c>
      <c r="C34" s="49" t="s">
        <v>79</v>
      </c>
      <c r="D34" s="48" t="s">
        <v>80</v>
      </c>
      <c r="E34" s="51" t="str">
        <f>'[1]Richiesta CIG'!E287</f>
        <v xml:space="preserve">servizio di “ASSISTENZA TECNICA ANNUALE UPS 10 KVA SALA SERVER PER L’ANNO 2022” </v>
      </c>
      <c r="F34" s="17" t="str">
        <f>'[1]Richiesta CIG'!G287</f>
        <v>CONTRATTI FINO A € 40.000 NEL SETTORE DELL’ACQUA, DELL’ENERGIA E DEI TRASPORTI/AFFIDAMENTO DIRETTO</v>
      </c>
      <c r="G34" s="10" t="str">
        <f>'[1]Richiesta CIG'!C287</f>
        <v>PRIMETECH S.R.L.</v>
      </c>
      <c r="H34" s="44" t="str">
        <f>'[1]Richiesta CIG'!D287</f>
        <v>02091610242</v>
      </c>
      <c r="I34" s="10" t="s">
        <v>110</v>
      </c>
      <c r="J34" s="44" t="str">
        <f t="shared" si="4"/>
        <v>02091610242</v>
      </c>
      <c r="K34" s="13">
        <f>'[1]Richiesta CIG'!F287</f>
        <v>550</v>
      </c>
      <c r="L34" s="11"/>
      <c r="M34" s="12">
        <f>'[1]Richiesta CIG'!H287</f>
        <v>44562</v>
      </c>
      <c r="N34" s="12">
        <f>'[1]Richiesta CIG'!I287</f>
        <v>44926</v>
      </c>
    </row>
    <row r="35" spans="1:14" ht="50.1" customHeight="1" x14ac:dyDescent="0.2">
      <c r="A35" s="20" t="s">
        <v>47</v>
      </c>
      <c r="B35" s="14">
        <f>'[1]Richiesta CIG'!J288</f>
        <v>44516</v>
      </c>
      <c r="C35" s="49" t="s">
        <v>79</v>
      </c>
      <c r="D35" s="48" t="s">
        <v>80</v>
      </c>
      <c r="E35" s="51" t="str">
        <f>'[1]Richiesta CIG'!E288</f>
        <v xml:space="preserve">Verifica periodica degli impianti ai sensi del DPR 462/01 (Centrale di Parola) </v>
      </c>
      <c r="F35" s="17" t="str">
        <f>'[1]Richiesta CIG'!G288</f>
        <v>CONTRATTI FINO A € 40.000 NEL SETTORE DELL’ACQUA, DELL’ENERGIA E DEI TRASPORTI/AFFIDAMENTO DIRETTO</v>
      </c>
      <c r="G35" s="10" t="str">
        <f>'[1]Richiesta CIG'!C288</f>
        <v>ELLISSE SRL</v>
      </c>
      <c r="H35" s="44" t="str">
        <f>'[1]Richiesta CIG'!D288</f>
        <v>08427870012</v>
      </c>
      <c r="I35" s="10" t="s">
        <v>111</v>
      </c>
      <c r="J35" s="44" t="str">
        <f t="shared" si="4"/>
        <v>08427870012</v>
      </c>
      <c r="K35" s="13">
        <f>'[1]Richiesta CIG'!F288</f>
        <v>1350</v>
      </c>
      <c r="L35" s="11"/>
      <c r="M35" s="12">
        <f>'[1]Richiesta CIG'!H288</f>
        <v>44515</v>
      </c>
      <c r="N35" s="12">
        <f>'[1]Richiesta CIG'!I288</f>
        <v>44545</v>
      </c>
    </row>
    <row r="36" spans="1:14" ht="50.1" customHeight="1" x14ac:dyDescent="0.2">
      <c r="A36" s="20" t="s">
        <v>48</v>
      </c>
      <c r="B36" s="14">
        <f>'[1]Richiesta CIG'!J289</f>
        <v>44518</v>
      </c>
      <c r="C36" s="49" t="s">
        <v>79</v>
      </c>
      <c r="D36" s="48" t="s">
        <v>80</v>
      </c>
      <c r="E36" s="51" t="str">
        <f>'[1]Richiesta CIG'!E289</f>
        <v>Intervento manutenzione straordinaria pesa  di Busseto</v>
      </c>
      <c r="F36" s="17" t="str">
        <f>'[1]Richiesta CIG'!G289</f>
        <v>CONTRATTI FINO A € 40.000 NEL SETTORE DELL’ACQUA, DELL’ENERGIA E DEI TRASPORTI/AFFIDAMENTO DIRETTO</v>
      </c>
      <c r="G36" s="10" t="str">
        <f>'[1]Richiesta CIG'!C289</f>
        <v>A.B.C. BILANCE SRL</v>
      </c>
      <c r="H36" s="44" t="str">
        <f>'[1]Richiesta CIG'!D289</f>
        <v>01943770360</v>
      </c>
      <c r="I36" s="10" t="s">
        <v>112</v>
      </c>
      <c r="J36" s="44" t="str">
        <f t="shared" si="4"/>
        <v>01943770360</v>
      </c>
      <c r="K36" s="13">
        <f>'[1]Richiesta CIG'!F289</f>
        <v>1013.5</v>
      </c>
      <c r="L36" s="11"/>
      <c r="M36" s="12">
        <f>'[1]Richiesta CIG'!H289</f>
        <v>44515</v>
      </c>
      <c r="N36" s="12">
        <f>'[1]Richiesta CIG'!I289</f>
        <v>44516</v>
      </c>
    </row>
    <row r="37" spans="1:14" ht="50.1" customHeight="1" x14ac:dyDescent="0.2">
      <c r="A37" s="20" t="s">
        <v>49</v>
      </c>
      <c r="B37" s="14">
        <f>'[1]Richiesta CIG'!J290</f>
        <v>44518</v>
      </c>
      <c r="C37" s="49" t="s">
        <v>79</v>
      </c>
      <c r="D37" s="48" t="s">
        <v>80</v>
      </c>
      <c r="E37" s="51" t="str">
        <f>'[1]Richiesta CIG'!E290</f>
        <v>Verifica periodica pesa di Busseto</v>
      </c>
      <c r="F37" s="17" t="str">
        <f>'[1]Richiesta CIG'!G290</f>
        <v>CONTRATTI FINO A € 40.000 NEL SETTORE DELL’ACQUA, DELL’ENERGIA E DEI TRASPORTI/AFFIDAMENTO DIRETTO</v>
      </c>
      <c r="G37" s="10" t="str">
        <f>'[1]Richiesta CIG'!C290</f>
        <v>A.B.C. BILANCE SRL</v>
      </c>
      <c r="H37" s="44" t="str">
        <f>'[1]Richiesta CIG'!D290</f>
        <v>01943770360</v>
      </c>
      <c r="I37" s="10" t="s">
        <v>112</v>
      </c>
      <c r="J37" s="44" t="str">
        <f t="shared" ref="J37:J43" si="5">H37</f>
        <v>01943770360</v>
      </c>
      <c r="K37" s="13">
        <f>'[1]Richiesta CIG'!F290</f>
        <v>600</v>
      </c>
      <c r="L37" s="11"/>
      <c r="M37" s="12">
        <f>'[1]Richiesta CIG'!H290</f>
        <v>44522</v>
      </c>
      <c r="N37" s="12">
        <f>'[1]Richiesta CIG'!I290</f>
        <v>44522</v>
      </c>
    </row>
    <row r="38" spans="1:14" ht="50.1" customHeight="1" x14ac:dyDescent="0.2">
      <c r="A38" s="20" t="s">
        <v>50</v>
      </c>
      <c r="B38" s="14">
        <f>'[1]Richiesta CIG'!J291</f>
        <v>44519</v>
      </c>
      <c r="C38" s="49" t="s">
        <v>79</v>
      </c>
      <c r="D38" s="48" t="s">
        <v>80</v>
      </c>
      <c r="E38" s="51" t="str">
        <f>'[1]Richiesta CIG'!E291</f>
        <v xml:space="preserve">Servizio d’istruzione e formazione di cui all’allegato IX D.Lgs. 50/ per attività formative “Scuola dell’Acqua 2021-22” destinati alla scuola primaria </v>
      </c>
      <c r="F38" s="17" t="str">
        <f>'[1]Richiesta CIG'!G291</f>
        <v>CONTRATTI FINO A € 40.000 NEL SETTORE DELL’ACQUA, DELL’ENERGIA E DEI TRASPORTI/AFFIDAMENTO DIRETTO</v>
      </c>
      <c r="G38" s="10" t="str">
        <f>'[1]Richiesta CIG'!C291</f>
        <v>EDICTA SOC. COOP A RESP LIM.</v>
      </c>
      <c r="H38" s="44">
        <f>'[1]Richiesta CIG'!D291</f>
        <v>2072950344</v>
      </c>
      <c r="I38" s="10" t="s">
        <v>83</v>
      </c>
      <c r="J38" s="44">
        <f t="shared" si="5"/>
        <v>2072950344</v>
      </c>
      <c r="K38" s="13">
        <f>'[1]Richiesta CIG'!F291</f>
        <v>18110</v>
      </c>
      <c r="L38" s="11"/>
      <c r="M38" s="12">
        <f>'[1]Richiesta CIG'!H291</f>
        <v>44522</v>
      </c>
      <c r="N38" s="12">
        <f>'[1]Richiesta CIG'!I291</f>
        <v>44774</v>
      </c>
    </row>
    <row r="39" spans="1:14" ht="50.1" customHeight="1" x14ac:dyDescent="0.2">
      <c r="A39" s="40" t="s">
        <v>51</v>
      </c>
      <c r="B39" s="61">
        <f>'[1]Richiesta CIG'!J292</f>
        <v>44519</v>
      </c>
      <c r="C39" s="49" t="s">
        <v>79</v>
      </c>
      <c r="D39" s="48" t="s">
        <v>80</v>
      </c>
      <c r="E39" s="52" t="str">
        <f>'[1]Richiesta CIG'!E292</f>
        <v xml:space="preserve">Servizio d’istruzione e formazione di cui all’allegato IX D.Lgs. 50/2016_ Attività formative “Scuola dell’Acqua 2021-22” destinati alla scuola secondaria di 1° e 2° grado </v>
      </c>
      <c r="F39" s="38" t="str">
        <f>'[1]Richiesta CIG'!G292</f>
        <v>CONTRATTI FINO A € 40.000 NEL SETTORE DELL’ACQUA, DELL’ENERGIA E DEI TRASPORTI/AFFIDAMENTO DIRETTO</v>
      </c>
      <c r="G39" s="10" t="str">
        <f>'[1]Richiesta CIG'!C292</f>
        <v>Dott.Amb. Chiara Buratti</v>
      </c>
      <c r="H39" s="44" t="str">
        <f>'[1]Richiesta CIG'!D292</f>
        <v>BRTCHR81L45G337L</v>
      </c>
      <c r="I39" s="10" t="str">
        <f t="shared" ref="I39:I40" si="6">G39</f>
        <v>Dott.Amb. Chiara Buratti</v>
      </c>
      <c r="J39" s="44" t="str">
        <f t="shared" si="5"/>
        <v>BRTCHR81L45G337L</v>
      </c>
      <c r="K39" s="58">
        <f>'[1]Richiesta CIG'!F292</f>
        <v>20890</v>
      </c>
      <c r="L39" s="59"/>
      <c r="M39" s="63">
        <f>'[1]Richiesta CIG'!H292</f>
        <v>44522</v>
      </c>
      <c r="N39" s="63">
        <f>'[1]Richiesta CIG'!I292</f>
        <v>44774</v>
      </c>
    </row>
    <row r="40" spans="1:14" ht="50.1" customHeight="1" x14ac:dyDescent="0.2">
      <c r="A40" s="41"/>
      <c r="B40" s="62"/>
      <c r="C40" s="49" t="s">
        <v>79</v>
      </c>
      <c r="D40" s="48" t="s">
        <v>80</v>
      </c>
      <c r="E40" s="53"/>
      <c r="F40" s="39"/>
      <c r="G40" s="10" t="str">
        <f>'[1]Richiesta CIG'!C293</f>
        <v>Dott.Amb. Manuela Pagani</v>
      </c>
      <c r="H40" s="44" t="str">
        <f>'[1]Richiesta CIG'!D293</f>
        <v>PGNMNL76L51D150J</v>
      </c>
      <c r="I40" s="10" t="str">
        <f t="shared" si="6"/>
        <v>Dott.Amb. Manuela Pagani</v>
      </c>
      <c r="J40" s="44" t="str">
        <f t="shared" si="5"/>
        <v>PGNMNL76L51D150J</v>
      </c>
      <c r="K40" s="57"/>
      <c r="L40" s="60"/>
      <c r="M40" s="64"/>
      <c r="N40" s="64"/>
    </row>
    <row r="41" spans="1:14" ht="50.1" customHeight="1" x14ac:dyDescent="0.2">
      <c r="A41" s="20" t="s">
        <v>52</v>
      </c>
      <c r="B41" s="14">
        <f>'[1]Richiesta CIG'!J294</f>
        <v>44522</v>
      </c>
      <c r="C41" s="49" t="s">
        <v>79</v>
      </c>
      <c r="D41" s="48" t="s">
        <v>80</v>
      </c>
      <c r="E41" s="51" t="str">
        <f>'[1]Richiesta CIG'!E294</f>
        <v>Convenzione per la gestione naturalistica dell’area “Campo Pozzi di Priorato”_QUOTA 2021</v>
      </c>
      <c r="F41" s="17" t="str">
        <f>'[1]Richiesta CIG'!G294</f>
        <v>CONTRATTI FINO A € 40.000 NEL SETTORE DELL’ACQUA, DELL’ENERGIA E DEI TRASPORTI/AFFIDAMENTO DIRETTO</v>
      </c>
      <c r="G41" s="10" t="str">
        <f>'[1]Richiesta CIG'!C294</f>
        <v>CIRCOLO LEGAMBIENTE "AIRONI DEL PO "</v>
      </c>
      <c r="H41" s="44" t="str">
        <f>'[1]Richiesta CIG'!D294</f>
        <v>91031340341</v>
      </c>
      <c r="I41" s="10" t="str">
        <f t="shared" ref="I41:I48" si="7">G41</f>
        <v>CIRCOLO LEGAMBIENTE "AIRONI DEL PO "</v>
      </c>
      <c r="J41" s="44" t="str">
        <f t="shared" si="5"/>
        <v>91031340341</v>
      </c>
      <c r="K41" s="13">
        <f>'[1]Richiesta CIG'!F294</f>
        <v>8000</v>
      </c>
      <c r="L41" s="11"/>
      <c r="M41" s="12">
        <f>'[1]Richiesta CIG'!H294</f>
        <v>44197</v>
      </c>
      <c r="N41" s="12">
        <f>'[1]Richiesta CIG'!I294</f>
        <v>44561</v>
      </c>
    </row>
    <row r="42" spans="1:14" ht="50.1" customHeight="1" x14ac:dyDescent="0.2">
      <c r="A42" s="20" t="s">
        <v>53</v>
      </c>
      <c r="B42" s="14">
        <f>'[1]Richiesta CIG'!J295</f>
        <v>44522</v>
      </c>
      <c r="C42" s="49" t="s">
        <v>79</v>
      </c>
      <c r="D42" s="48" t="s">
        <v>80</v>
      </c>
      <c r="E42" s="51" t="str">
        <f>'[1]Richiesta CIG'!E295</f>
        <v xml:space="preserve">FORNITURA TEST IN CUVETTA </v>
      </c>
      <c r="F42" s="17" t="str">
        <f>'[1]Richiesta CIG'!G295</f>
        <v>CONTRATTI FINO A € 40.000 NEL SETTORE DELL’ACQUA, DELL’ENERGIA E DEI TRASPORTI/AFFIDAMENTO DIRETTO</v>
      </c>
      <c r="G42" s="10" t="str">
        <f>'[1]Richiesta CIG'!C295</f>
        <v>HACH-LANGE SRL</v>
      </c>
      <c r="H42" s="44" t="str">
        <f>'[1]Richiesta CIG'!D295</f>
        <v>11277000151</v>
      </c>
      <c r="I42" s="10" t="str">
        <f t="shared" si="7"/>
        <v>HACH-LANGE SRL</v>
      </c>
      <c r="J42" s="44" t="str">
        <f t="shared" si="5"/>
        <v>11277000151</v>
      </c>
      <c r="K42" s="13">
        <f>'[1]Richiesta CIG'!F295</f>
        <v>3045.75</v>
      </c>
      <c r="L42" s="11"/>
      <c r="M42" s="12">
        <f>'[1]Richiesta CIG'!H295</f>
        <v>44520</v>
      </c>
      <c r="N42" s="12">
        <f>'[1]Richiesta CIG'!I295</f>
        <v>44561</v>
      </c>
    </row>
    <row r="43" spans="1:14" ht="50.1" customHeight="1" x14ac:dyDescent="0.2">
      <c r="A43" s="20" t="s">
        <v>54</v>
      </c>
      <c r="B43" s="14">
        <f>'[1]Richiesta CIG'!J296</f>
        <v>44518</v>
      </c>
      <c r="C43" s="49" t="s">
        <v>79</v>
      </c>
      <c r="D43" s="48" t="s">
        <v>80</v>
      </c>
      <c r="E43" s="51" t="str">
        <f>'[1]Richiesta CIG'!E296</f>
        <v>SERVIZIO DI ANALISI ACQUA DESTINATA AL CONSUMO UMANO, AI SENSI DEL D.LGS 31/2001 E S.M.I PER GLI ANNI 2022/2023</v>
      </c>
      <c r="F43" s="17" t="str">
        <f>'[1]Richiesta CIG'!G296</f>
        <v>AFFIDAMENTO DIRETTO</v>
      </c>
      <c r="G43" s="10" t="str">
        <f>'[1]Richiesta CIG'!C296</f>
        <v xml:space="preserve">IRETI SPA </v>
      </c>
      <c r="H43" s="44" t="str">
        <f>'[1]Richiesta CIG'!D296</f>
        <v>01791490343</v>
      </c>
      <c r="I43" s="10" t="str">
        <f t="shared" si="7"/>
        <v xml:space="preserve">IRETI SPA </v>
      </c>
      <c r="J43" s="44" t="str">
        <f t="shared" si="5"/>
        <v>01791490343</v>
      </c>
      <c r="K43" s="13">
        <f>'[1]Richiesta CIG'!F296</f>
        <v>135000</v>
      </c>
      <c r="L43" s="11"/>
      <c r="M43" s="12">
        <f>'[1]Richiesta CIG'!H296</f>
        <v>44571</v>
      </c>
      <c r="N43" s="12">
        <f>'[1]Richiesta CIG'!I296</f>
        <v>45291</v>
      </c>
    </row>
    <row r="44" spans="1:14" ht="50.1" customHeight="1" x14ac:dyDescent="0.2">
      <c r="A44" s="20" t="s">
        <v>55</v>
      </c>
      <c r="B44" s="14">
        <f>'[1]Richiesta CIG'!J297</f>
        <v>44522</v>
      </c>
      <c r="C44" s="49" t="s">
        <v>79</v>
      </c>
      <c r="D44" s="48" t="s">
        <v>80</v>
      </c>
      <c r="E44" s="51" t="str">
        <f>'[1]Richiesta CIG'!E297</f>
        <v>CORSO DI FORMAZIONE</v>
      </c>
      <c r="F44" s="17" t="str">
        <f>'[1]Richiesta CIG'!G297</f>
        <v>CONTRATTI FINO A € 40.000 NEL SETTORE DELL’ACQUA, DELL’ENERGIA E DEI TRASPORTI/AFFIDAMENTO DIRETTO</v>
      </c>
      <c r="G44" s="10" t="str">
        <f>'[1]Richiesta CIG'!C297</f>
        <v>TI FORMA SRL</v>
      </c>
      <c r="H44" s="44">
        <f>'[1]Richiesta CIG'!D297</f>
        <v>4633850484</v>
      </c>
      <c r="I44" s="10" t="str">
        <f t="shared" si="7"/>
        <v>TI FORMA SRL</v>
      </c>
      <c r="J44" s="44">
        <f t="shared" ref="J44:J49" si="8">H44</f>
        <v>4633850484</v>
      </c>
      <c r="K44" s="13">
        <f>'[1]Richiesta CIG'!F297</f>
        <v>300</v>
      </c>
      <c r="L44" s="11"/>
      <c r="M44" s="12">
        <f>'[1]Richiesta CIG'!H297</f>
        <v>44532</v>
      </c>
      <c r="N44" s="12">
        <f>'[1]Richiesta CIG'!I297</f>
        <v>44532</v>
      </c>
    </row>
    <row r="45" spans="1:14" ht="50.1" customHeight="1" x14ac:dyDescent="0.2">
      <c r="A45" s="20" t="s">
        <v>56</v>
      </c>
      <c r="B45" s="14">
        <f>'[1]Richiesta CIG'!J298</f>
        <v>44523</v>
      </c>
      <c r="C45" s="49" t="s">
        <v>79</v>
      </c>
      <c r="D45" s="48" t="s">
        <v>80</v>
      </c>
      <c r="E45" s="51" t="str">
        <f>'[1]Richiesta CIG'!E298</f>
        <v>ANNUNCIO DI LAVORO ON LINE</v>
      </c>
      <c r="F45" s="17" t="str">
        <f>'[1]Richiesta CIG'!G298</f>
        <v>CONTRATTI FINO A € 40.000 NEL SETTORE DELL’ACQUA, DELL’ENERGIA E DEI TRASPORTI/AFFIDAMENTO DIRETTO</v>
      </c>
      <c r="G45" s="10" t="str">
        <f>'[1]Richiesta CIG'!C298</f>
        <v>INFOJOBS ITALIA SRL</v>
      </c>
      <c r="H45" s="44" t="str">
        <f>'[1]Richiesta CIG'!D298</f>
        <v>04603040967</v>
      </c>
      <c r="I45" s="10" t="str">
        <f t="shared" si="7"/>
        <v>INFOJOBS ITALIA SRL</v>
      </c>
      <c r="J45" s="44" t="str">
        <f t="shared" si="8"/>
        <v>04603040967</v>
      </c>
      <c r="K45" s="13">
        <f>'[1]Richiesta CIG'!F298</f>
        <v>244</v>
      </c>
      <c r="L45" s="11"/>
      <c r="M45" s="12">
        <f>'[1]Richiesta CIG'!H298</f>
        <v>44522</v>
      </c>
      <c r="N45" s="12">
        <f>'[1]Richiesta CIG'!I298</f>
        <v>44583</v>
      </c>
    </row>
    <row r="46" spans="1:14" ht="50.1" customHeight="1" x14ac:dyDescent="0.2">
      <c r="A46" s="20" t="s">
        <v>57</v>
      </c>
      <c r="B46" s="16">
        <f>'[1]Richiesta CIG'!J299</f>
        <v>44529</v>
      </c>
      <c r="C46" s="49" t="s">
        <v>79</v>
      </c>
      <c r="D46" s="48" t="s">
        <v>80</v>
      </c>
      <c r="E46" s="51" t="str">
        <f>'[1]Richiesta CIG'!E299</f>
        <v>servizio d’ “INSTALLAZIONE E CONFIGURAZIONE ADD-ON ANAGRAFE COMUNALE SUITE GRIDWAY”</v>
      </c>
      <c r="F46" s="17" t="str">
        <f>'[1]Richiesta CIG'!G299</f>
        <v>CONTRATTI FINO A € 40.000 NEL SETTORE DELL’ACQUA, DELL’ENERGIA E DEI TRASPORTI/AFFIDAMENTO DIRETTO PER LAVORI, SERVIZI O FORNITURE SUPPLEMENTARI</v>
      </c>
      <c r="G46" s="10" t="str">
        <f>'[1]Richiesta CIG'!C299</f>
        <v>NETRIBE BUSINESS SOLUTION S.R.L.</v>
      </c>
      <c r="H46" s="44" t="str">
        <f>'[1]Richiesta CIG'!D299</f>
        <v>02541720351</v>
      </c>
      <c r="I46" s="10" t="str">
        <f t="shared" si="7"/>
        <v>NETRIBE BUSINESS SOLUTION S.R.L.</v>
      </c>
      <c r="J46" s="44" t="str">
        <f t="shared" si="8"/>
        <v>02541720351</v>
      </c>
      <c r="K46" s="13">
        <f>'[1]Richiesta CIG'!F299</f>
        <v>7200</v>
      </c>
      <c r="L46" s="13"/>
      <c r="M46" s="12">
        <f>'[1]Richiesta CIG'!H299</f>
        <v>44524</v>
      </c>
      <c r="N46" s="12">
        <f>'[1]Richiesta CIG'!I299</f>
        <v>44888</v>
      </c>
    </row>
    <row r="47" spans="1:14" ht="50.1" customHeight="1" x14ac:dyDescent="0.2">
      <c r="A47" s="20" t="s">
        <v>58</v>
      </c>
      <c r="B47" s="16">
        <f>'[1]Richiesta CIG'!J300</f>
        <v>44532</v>
      </c>
      <c r="C47" s="49" t="s">
        <v>79</v>
      </c>
      <c r="D47" s="48" t="s">
        <v>80</v>
      </c>
      <c r="E47" s="51" t="str">
        <f>'[1]Richiesta CIG'!E300</f>
        <v xml:space="preserve">FORNITURA DISPOSITIVI PHOCUS3 IR LOGGER </v>
      </c>
      <c r="F47" s="17" t="str">
        <f>'[1]Richiesta CIG'!G300</f>
        <v>CONTRATTI FINO A € 40.000 NEL SETTORE DELL’ACQUA, DELL’ENERGIA E DEI TRASPORTI/AFFIDAMENTO DIRETTO</v>
      </c>
      <c r="G47" s="10" t="str">
        <f>'[1]Richiesta CIG'!C300</f>
        <v>BIMATIK SAS</v>
      </c>
      <c r="H47" s="44" t="str">
        <f>'[1]Richiesta CIG'!D300</f>
        <v>06076150967</v>
      </c>
      <c r="I47" s="10" t="str">
        <f t="shared" si="7"/>
        <v>BIMATIK SAS</v>
      </c>
      <c r="J47" s="44" t="str">
        <f t="shared" si="8"/>
        <v>06076150967</v>
      </c>
      <c r="K47" s="13">
        <f>'[1]Richiesta CIG'!F300</f>
        <v>3020</v>
      </c>
      <c r="L47" s="13"/>
      <c r="M47" s="12">
        <f>'[1]Richiesta CIG'!H300</f>
        <v>44529</v>
      </c>
      <c r="N47" s="12">
        <f>'[1]Richiesta CIG'!I300</f>
        <v>44592</v>
      </c>
    </row>
    <row r="48" spans="1:14" ht="50.1" customHeight="1" x14ac:dyDescent="0.2">
      <c r="A48" s="20" t="s">
        <v>59</v>
      </c>
      <c r="B48" s="16">
        <f>'[1]Richiesta CIG'!J301</f>
        <v>44532</v>
      </c>
      <c r="C48" s="49" t="s">
        <v>79</v>
      </c>
      <c r="D48" s="48" t="s">
        <v>80</v>
      </c>
      <c r="E48" s="51" t="str">
        <f>'[1]Richiesta CIG'!E301</f>
        <v xml:space="preserve">	
fornitura di strumentazione di misurazione di proprietà e relativa manutenzione</v>
      </c>
      <c r="F48" s="17" t="str">
        <f>'[1]Richiesta CIG'!G301</f>
        <v>CONTRATTI FINO A € 40.000 NEL SETTORE DELL’ACQUA, DELL’ENERGIA E DEI TRASPORTI/AFFIDAMENTO DIRETTO</v>
      </c>
      <c r="G48" s="10" t="str">
        <f>'[1]Richiesta CIG'!C301</f>
        <v>BM TECNOLOGIE INDUSTRIALI SRL</v>
      </c>
      <c r="H48" s="44" t="str">
        <f>'[1]Richiesta CIG'!D301</f>
        <v>02459940280</v>
      </c>
      <c r="I48" s="10" t="str">
        <f t="shared" si="7"/>
        <v>BM TECNOLOGIE INDUSTRIALI SRL</v>
      </c>
      <c r="J48" s="44" t="str">
        <f t="shared" si="8"/>
        <v>02459940280</v>
      </c>
      <c r="K48" s="13">
        <f>'[1]Richiesta CIG'!F301</f>
        <v>10000</v>
      </c>
      <c r="L48" s="13"/>
      <c r="M48" s="12">
        <f>'[1]Richiesta CIG'!H301</f>
        <v>44532</v>
      </c>
      <c r="N48" s="12">
        <f>'[1]Richiesta CIG'!I301</f>
        <v>45657</v>
      </c>
    </row>
    <row r="49" spans="1:14" ht="50.1" customHeight="1" x14ac:dyDescent="0.2">
      <c r="A49" s="20" t="s">
        <v>60</v>
      </c>
      <c r="B49" s="14">
        <f>'[1]Richiesta CIG'!J302</f>
        <v>44536</v>
      </c>
      <c r="C49" s="49" t="s">
        <v>79</v>
      </c>
      <c r="D49" s="48" t="s">
        <v>80</v>
      </c>
      <c r="E49" s="51" t="str">
        <f>'[1]Richiesta CIG'!E302</f>
        <v>servizio di ingegneria e architettura per “Collaudo Tecnico-amminstrativo relativo all’appalto per lavori di manutenzione e costruzione di reti, allacciamenti, infrastrutture varie del servizio acquedottistico biennio 2018-2020”</v>
      </c>
      <c r="F49" s="17" t="str">
        <f>'[1]Richiesta CIG'!G302</f>
        <v>CONTRATTI FINO A € 40.000 NEL SETTORE DELL’ACQUA, DELL’ENERGIA E DEI TRASPORTI/AFFIDAMENTO DIRETTO</v>
      </c>
      <c r="G49" s="10" t="str">
        <f>'[1]Richiesta CIG'!C302</f>
        <v xml:space="preserve">Ing. Maurizio Ghizzoni </v>
      </c>
      <c r="H49" s="44" t="str">
        <f>'[1]Richiesta CIG'!D302</f>
        <v>GHZMRZ47H16B293F</v>
      </c>
      <c r="I49" s="10" t="str">
        <f t="shared" ref="I49:I54" si="9">G49</f>
        <v xml:space="preserve">Ing. Maurizio Ghizzoni </v>
      </c>
      <c r="J49" s="44" t="str">
        <f t="shared" si="8"/>
        <v>GHZMRZ47H16B293F</v>
      </c>
      <c r="K49" s="13">
        <f>'[1]Richiesta CIG'!F302</f>
        <v>4472</v>
      </c>
      <c r="L49" s="11"/>
      <c r="M49" s="12">
        <f>'[1]Richiesta CIG'!H302</f>
        <v>44536</v>
      </c>
      <c r="N49" s="12">
        <f>'[1]Richiesta CIG'!I302</f>
        <v>44592</v>
      </c>
    </row>
    <row r="50" spans="1:14" ht="50.1" customHeight="1" x14ac:dyDescent="0.2">
      <c r="A50" s="21">
        <v>9021576806</v>
      </c>
      <c r="B50" s="61" t="str">
        <f>'[1]Richiesta CIG'!J303</f>
        <v>13.12.2021</v>
      </c>
      <c r="C50" s="49" t="s">
        <v>79</v>
      </c>
      <c r="D50" s="48" t="s">
        <v>80</v>
      </c>
      <c r="E50" s="51" t="str">
        <f>'[1]Richiesta CIG'!E303</f>
        <v>Servizio di call center commerciale (lotto 1)</v>
      </c>
      <c r="F50" s="17" t="str">
        <f>'[1]Richiesta CIG'!G303</f>
        <v>AFFIDAMENTO DIRETTO</v>
      </c>
      <c r="G50" s="42" t="str">
        <f>'[1]Richiesta CIG'!C303</f>
        <v>CPL CONCORDIA SOC. COOP</v>
      </c>
      <c r="H50" s="45" t="str">
        <f>'[1]Richiesta CIG'!D303</f>
        <v>00154950364</v>
      </c>
      <c r="I50" s="42" t="str">
        <f t="shared" si="9"/>
        <v>CPL CONCORDIA SOC. COOP</v>
      </c>
      <c r="J50" s="45" t="str">
        <f t="shared" ref="J50:J51" si="10">$H$50</f>
        <v>00154950364</v>
      </c>
      <c r="K50" s="13">
        <f>'[1]Richiesta CIG'!F303</f>
        <v>65000</v>
      </c>
      <c r="L50" s="11"/>
      <c r="M50" s="65">
        <f>'[1]Richiesta CIG'!H303</f>
        <v>44562</v>
      </c>
      <c r="N50" s="63">
        <f>'[1]Richiesta CIG'!I303</f>
        <v>44926</v>
      </c>
    </row>
    <row r="51" spans="1:14" ht="50.1" customHeight="1" x14ac:dyDescent="0.2">
      <c r="A51" s="20" t="s">
        <v>61</v>
      </c>
      <c r="B51" s="62"/>
      <c r="C51" s="49" t="s">
        <v>79</v>
      </c>
      <c r="D51" s="48" t="s">
        <v>80</v>
      </c>
      <c r="E51" s="51" t="str">
        <f>'[1]Richiesta CIG'!E304</f>
        <v>Servizio di call center di pronto intervento (lotto 2)</v>
      </c>
      <c r="F51" s="17" t="str">
        <f>'[1]Richiesta CIG'!G304</f>
        <v>AFFIDAMENTO DIRETTO</v>
      </c>
      <c r="G51" s="43"/>
      <c r="H51" s="46"/>
      <c r="I51" s="43"/>
      <c r="J51" s="43"/>
      <c r="K51" s="13">
        <f>'[1]Richiesta CIG'!F304</f>
        <v>22000</v>
      </c>
      <c r="L51" s="11"/>
      <c r="M51" s="66"/>
      <c r="N51" s="64"/>
    </row>
    <row r="52" spans="1:14" ht="50.1" customHeight="1" x14ac:dyDescent="0.2">
      <c r="A52" s="20" t="s">
        <v>62</v>
      </c>
      <c r="B52" s="14">
        <f>'[1]Richiesta CIG'!J305</f>
        <v>44544</v>
      </c>
      <c r="C52" s="49" t="s">
        <v>79</v>
      </c>
      <c r="D52" s="48" t="s">
        <v>80</v>
      </c>
      <c r="E52" s="51" t="str">
        <f>'[1]Richiesta CIG'!E305</f>
        <v>ANNUNCIO DI LAVORO ON LINE</v>
      </c>
      <c r="F52" s="17" t="str">
        <f>'[1]Richiesta CIG'!G305</f>
        <v>CONTRATTI FINO A € 40.000 NEL SETTORE DELL’ACQUA, DELL’ENERGIA E DEI TRASPORTI/AFFIDAMENTO DIRETTO</v>
      </c>
      <c r="G52" s="10" t="str">
        <f>'[1]Richiesta CIG'!C305</f>
        <v>JOBRAPIDO SRL</v>
      </c>
      <c r="H52" s="44" t="str">
        <f>'[1]Richiesta CIG'!D305</f>
        <v>11876271005</v>
      </c>
      <c r="I52" s="10" t="str">
        <f t="shared" si="9"/>
        <v>JOBRAPIDO SRL</v>
      </c>
      <c r="J52" s="44" t="str">
        <f t="shared" ref="J52:J59" si="11">H52</f>
        <v>11876271005</v>
      </c>
      <c r="K52" s="13">
        <f>'[1]Richiesta CIG'!F305</f>
        <v>99.99</v>
      </c>
      <c r="L52" s="11"/>
      <c r="M52" s="12">
        <f>'[1]Richiesta CIG'!H305</f>
        <v>44544</v>
      </c>
      <c r="N52" s="12">
        <f>'[1]Richiesta CIG'!I305</f>
        <v>44574</v>
      </c>
    </row>
    <row r="53" spans="1:14" ht="50.1" customHeight="1" x14ac:dyDescent="0.2">
      <c r="A53" s="20" t="s">
        <v>63</v>
      </c>
      <c r="B53" s="14">
        <f>'[1]Richiesta CIG'!J306</f>
        <v>44544</v>
      </c>
      <c r="C53" s="49" t="s">
        <v>79</v>
      </c>
      <c r="D53" s="48" t="s">
        <v>80</v>
      </c>
      <c r="E53" s="51" t="str">
        <f>'[1]Richiesta CIG'!E306</f>
        <v>COPERTURA ASSICURATIVA D&amp;O COMPAGNIA ASSICURATRICE CHUBB PERIODO 31.12.2021 – 31.12.2022</v>
      </c>
      <c r="F53" s="17" t="str">
        <f>'[1]Richiesta CIG'!G306</f>
        <v>CONTRATTI FINO A € 40.000 NEL SETTORE DELL’ACQUA, DELL’ENERGIA E DEI TRASPORTI/AFFIDAMENTO DIRETTO</v>
      </c>
      <c r="G53" s="10" t="str">
        <f>'[1]Richiesta CIG'!C306</f>
        <v>INSER SPA</v>
      </c>
      <c r="H53" s="44" t="str">
        <f>'[1]Richiesta CIG'!D306</f>
        <v>01628540229</v>
      </c>
      <c r="I53" s="10" t="str">
        <f t="shared" si="9"/>
        <v>INSER SPA</v>
      </c>
      <c r="J53" s="44" t="str">
        <f t="shared" si="11"/>
        <v>01628540229</v>
      </c>
      <c r="K53" s="13">
        <f>'[1]Richiesta CIG'!F306</f>
        <v>3120.64</v>
      </c>
      <c r="L53" s="11"/>
      <c r="M53" s="12">
        <f>'[1]Richiesta CIG'!H306</f>
        <v>44561</v>
      </c>
      <c r="N53" s="12">
        <f>'[1]Richiesta CIG'!I306</f>
        <v>44926</v>
      </c>
    </row>
    <row r="54" spans="1:14" ht="50.1" customHeight="1" x14ac:dyDescent="0.2">
      <c r="A54" s="20" t="s">
        <v>64</v>
      </c>
      <c r="B54" s="14">
        <f>'[1]Richiesta CIG'!J307</f>
        <v>44544</v>
      </c>
      <c r="C54" s="49" t="s">
        <v>79</v>
      </c>
      <c r="D54" s="48" t="s">
        <v>80</v>
      </c>
      <c r="E54" s="51" t="str">
        <f>'[1]Richiesta CIG'!E307</f>
        <v>FORNITURA ZAINI PORTA PC PERSONALIZZATI</v>
      </c>
      <c r="F54" s="17" t="str">
        <f>'[1]Richiesta CIG'!G307</f>
        <v>CONTRATTI FINO A € 40.000 NEL SETTORE DELL’ACQUA, DELL’ENERGIA E DEI TRASPORTI/AFFIDAMENTO DIRETTO</v>
      </c>
      <c r="G54" s="10" t="str">
        <f>'[1]Richiesta CIG'!C307</f>
        <v>MSA SRLS</v>
      </c>
      <c r="H54" s="44" t="str">
        <f>'[1]Richiesta CIG'!D307</f>
        <v>03714590043</v>
      </c>
      <c r="I54" s="10" t="str">
        <f t="shared" si="9"/>
        <v>MSA SRLS</v>
      </c>
      <c r="J54" s="44" t="str">
        <f t="shared" si="11"/>
        <v>03714590043</v>
      </c>
      <c r="K54" s="13">
        <f>'[1]Richiesta CIG'!F307</f>
        <v>2835</v>
      </c>
      <c r="L54" s="11"/>
      <c r="M54" s="12">
        <f>'[1]Richiesta CIG'!H307</f>
        <v>44545</v>
      </c>
      <c r="N54" s="12">
        <f>'[1]Richiesta CIG'!I307</f>
        <v>44561</v>
      </c>
    </row>
    <row r="55" spans="1:14" ht="50.1" customHeight="1" x14ac:dyDescent="0.2">
      <c r="A55" s="20" t="s">
        <v>65</v>
      </c>
      <c r="B55" s="14">
        <f>'[1]Richiesta CIG'!J308</f>
        <v>44544</v>
      </c>
      <c r="C55" s="49" t="s">
        <v>79</v>
      </c>
      <c r="D55" s="48" t="s">
        <v>80</v>
      </c>
      <c r="E55" s="51" t="str">
        <f>'[1]Richiesta CIG'!E308</f>
        <v>fornitura del “CANONE 2022 FATTURE ELETTRONICHE</v>
      </c>
      <c r="F55" s="17" t="str">
        <f>'[1]Richiesta CIG'!G308</f>
        <v>CONTRATTI FINO A € 40.000 NEL SETTORE DELL’ACQUA, DELL’ENERGIA E DEI TRASPORTI/AFFIDAMENTO DIRETTO</v>
      </c>
      <c r="G55" s="10" t="str">
        <f>'[1]Richiesta CIG'!C308</f>
        <v>MELOGRANO CONCULTING &amp; SERVICES SRL</v>
      </c>
      <c r="H55" s="44" t="str">
        <f>'[1]Richiesta CIG'!D308</f>
        <v>07379750156</v>
      </c>
      <c r="I55" s="10" t="str">
        <f t="shared" ref="I55:I62" si="12">G55</f>
        <v>MELOGRANO CONCULTING &amp; SERVICES SRL</v>
      </c>
      <c r="J55" s="44" t="str">
        <f t="shared" si="11"/>
        <v>07379750156</v>
      </c>
      <c r="K55" s="13">
        <f>'[1]Richiesta CIG'!F308</f>
        <v>8150</v>
      </c>
      <c r="L55" s="11"/>
      <c r="M55" s="12">
        <f>'[1]Richiesta CIG'!H308</f>
        <v>44562</v>
      </c>
      <c r="N55" s="12">
        <f>'[1]Richiesta CIG'!I308</f>
        <v>44926</v>
      </c>
    </row>
    <row r="56" spans="1:14" ht="50.1" customHeight="1" x14ac:dyDescent="0.2">
      <c r="A56" s="20" t="s">
        <v>66</v>
      </c>
      <c r="B56" s="14">
        <f>'[1]Richiesta CIG'!J309</f>
        <v>44544</v>
      </c>
      <c r="C56" s="49" t="s">
        <v>79</v>
      </c>
      <c r="D56" s="48" t="s">
        <v>80</v>
      </c>
      <c r="E56" s="51" t="str">
        <f>'[1]Richiesta CIG'!E309</f>
        <v xml:space="preserve">CANONE MANUTENZIONE GRIDWAY 20-21 </v>
      </c>
      <c r="F56" s="17" t="str">
        <f>'[1]Richiesta CIG'!G309</f>
        <v>CONTRATTI FINO A € 40.000 NEL SETTORE DELL’ACQUA, DELL’ENERGIA E DEI TRASPORTI/AFFIDAMENTO DIRETTO PER LAVORI, SERVIZI O FORNITURE SUPPLEMENTARI</v>
      </c>
      <c r="G56" s="10" t="str">
        <f>'[1]Richiesta CIG'!C309</f>
        <v>NETRIBE BUSINESS SOLUTION S.R.L.</v>
      </c>
      <c r="H56" s="44" t="str">
        <f>'[1]Richiesta CIG'!D309</f>
        <v>02541720351</v>
      </c>
      <c r="I56" s="10" t="str">
        <f t="shared" si="12"/>
        <v>NETRIBE BUSINESS SOLUTION S.R.L.</v>
      </c>
      <c r="J56" s="44" t="str">
        <f t="shared" si="11"/>
        <v>02541720351</v>
      </c>
      <c r="K56" s="13">
        <f>'[1]Richiesta CIG'!F309</f>
        <v>8000</v>
      </c>
      <c r="L56" s="11"/>
      <c r="M56" s="12">
        <f>'[1]Richiesta CIG'!H309</f>
        <v>43862</v>
      </c>
      <c r="N56" s="12">
        <f>'[1]Richiesta CIG'!I309</f>
        <v>44227</v>
      </c>
    </row>
    <row r="57" spans="1:14" ht="50.1" customHeight="1" x14ac:dyDescent="0.2">
      <c r="A57" s="20" t="s">
        <v>67</v>
      </c>
      <c r="B57" s="14">
        <f>'[1]Richiesta CIG'!J310</f>
        <v>44545</v>
      </c>
      <c r="C57" s="49" t="s">
        <v>79</v>
      </c>
      <c r="D57" s="48" t="s">
        <v>80</v>
      </c>
      <c r="E57" s="51" t="str">
        <f>'[1]Richiesta CIG'!E310</f>
        <v xml:space="preserve">servizi legali di cui all’art. 17 comma 1 lett. d) D.lgs 50/2016 per “costituzione in
giudizio nel ricorso proposto da Egea Commerciale S.p.A.” </v>
      </c>
      <c r="F57" s="17" t="str">
        <f>'[1]Richiesta CIG'!G310</f>
        <v xml:space="preserve">SERVIZI LEGALI FINO A 40000 ESCLUSI DALL’APPLICAZIONE DEL CODICE/AFFIDAMENTI DIRETTI </v>
      </c>
      <c r="G57" s="10" t="str">
        <f>'[1]Richiesta CIG'!C310</f>
        <v>Studio Legale Cancrini e Partners
Avv. Arturo Cancrini</v>
      </c>
      <c r="H57" s="44" t="str">
        <f>'[1]Richiesta CIG'!D310</f>
        <v>CNCRTR55C13H501S</v>
      </c>
      <c r="I57" s="10" t="str">
        <f t="shared" si="12"/>
        <v>Studio Legale Cancrini e Partners
Avv. Arturo Cancrini</v>
      </c>
      <c r="J57" s="44" t="str">
        <f t="shared" si="11"/>
        <v>CNCRTR55C13H501S</v>
      </c>
      <c r="K57" s="13">
        <f>'[1]Richiesta CIG'!F310</f>
        <v>10764</v>
      </c>
      <c r="L57" s="11"/>
      <c r="M57" s="12">
        <f>'[1]Richiesta CIG'!H310</f>
        <v>44546</v>
      </c>
      <c r="N57" s="12">
        <f>'[1]Richiesta CIG'!I310</f>
        <v>44742</v>
      </c>
    </row>
    <row r="58" spans="1:14" ht="50.1" customHeight="1" x14ac:dyDescent="0.2">
      <c r="A58" s="22" t="s">
        <v>68</v>
      </c>
      <c r="B58" s="23">
        <f>'[1]Richiesta CIG'!J311</f>
        <v>44546</v>
      </c>
      <c r="C58" s="49" t="s">
        <v>79</v>
      </c>
      <c r="D58" s="48" t="s">
        <v>80</v>
      </c>
      <c r="E58" s="54" t="str">
        <f>'[1]Richiesta CIG'!E311</f>
        <v>FORNITURA 2 BATTERIE PER NOTEBOOK HP ELITEBOOK</v>
      </c>
      <c r="F58" s="25" t="str">
        <f>'[1]Richiesta CIG'!G311</f>
        <v>AFFIDAMENTO DIRETTO PER LAVORI, SERVIZI O FORNITURE SUPPLEMENTARI</v>
      </c>
      <c r="G58" s="24" t="str">
        <f>'[1]Richiesta CIG'!C311</f>
        <v>INFO.TEC S.R.L.</v>
      </c>
      <c r="H58" s="47" t="str">
        <f>'[1]Richiesta CIG'!D311</f>
        <v>02300890346</v>
      </c>
      <c r="I58" s="37" t="str">
        <f t="shared" si="12"/>
        <v>INFO.TEC S.R.L.</v>
      </c>
      <c r="J58" s="47" t="str">
        <f t="shared" si="11"/>
        <v>02300890346</v>
      </c>
      <c r="K58" s="26">
        <f>'[1]Richiesta CIG'!F311</f>
        <v>192</v>
      </c>
      <c r="L58" s="26"/>
      <c r="M58" s="27">
        <f>'[1]Richiesta CIG'!H311</f>
        <v>44526</v>
      </c>
      <c r="N58" s="27">
        <f>'[1]Richiesta CIG'!I311</f>
        <v>44540</v>
      </c>
    </row>
    <row r="59" spans="1:14" ht="36" x14ac:dyDescent="0.2">
      <c r="A59" s="20" t="s">
        <v>69</v>
      </c>
      <c r="B59" s="23">
        <f>'[1]Richiesta CIG'!J312</f>
        <v>44546</v>
      </c>
      <c r="C59" s="49" t="s">
        <v>79</v>
      </c>
      <c r="D59" s="48" t="s">
        <v>80</v>
      </c>
      <c r="E59" s="55" t="str">
        <f>'[1]Richiesta CIG'!E312</f>
        <v>servizio legali di cui all’art. 17 comma 1 lett. c) D.lgs 50/2016 di arbitrato e di conciliazione di Presidente del Collegio Consuntivo tecnico per l’appalto dei lavori di “MANUTENZIONE E COSTRUZIONE RETI, ALLACCIAMENTI, INFRASTRUTTURE VARIE DEL SERVIZIO ACQUEDOTTISTICO ANNI 2021 – 2025 - CUP J27H21000530005 - CIG 8664769992</v>
      </c>
      <c r="F59" s="36" t="str">
        <f>'[1]Richiesta CIG'!G312</f>
        <v>SERVIZI LEGALI FINO A € 40.000 ESCLUSI DALL'APPLICAZIONE DEL CODICE/AFFIDAMENTO DIRETTO</v>
      </c>
      <c r="G59" s="29" t="str">
        <f>'[1]Richiesta CIG'!C312</f>
        <v xml:space="preserve">AVV. ALBERTO BERTOI </v>
      </c>
      <c r="H59" s="48" t="str">
        <f>'[1]Richiesta CIG'!D312</f>
        <v>BRTLRT67E22G337K</v>
      </c>
      <c r="I59" s="29" t="str">
        <f t="shared" si="12"/>
        <v xml:space="preserve">AVV. ALBERTO BERTOI </v>
      </c>
      <c r="J59" s="48" t="str">
        <f t="shared" si="11"/>
        <v>BRTLRT67E22G337K</v>
      </c>
      <c r="K59" s="67">
        <f>'[1]Richiesta CIG'!F312</f>
        <v>15069.6</v>
      </c>
      <c r="L59" s="28"/>
      <c r="M59" s="68">
        <f>'[1]Richiesta CIG'!H312</f>
        <v>44517</v>
      </c>
      <c r="N59" s="68">
        <f>'[1]Richiesta CIG'!I312</f>
        <v>45977</v>
      </c>
    </row>
    <row r="60" spans="1:14" ht="36" x14ac:dyDescent="0.2">
      <c r="A60" s="20" t="s">
        <v>70</v>
      </c>
      <c r="B60" s="23">
        <f>'[1]Richiesta CIG'!J313</f>
        <v>44546</v>
      </c>
      <c r="C60" s="49" t="s">
        <v>79</v>
      </c>
      <c r="D60" s="48" t="s">
        <v>80</v>
      </c>
      <c r="E60" s="55" t="str">
        <f>'[1]Richiesta CIG'!E313</f>
        <v>servizio legali di cui all’art. 17 comma 1 lett. c) D.lgs 50/2016  di arbitrato e di conciliazione di membro del Collegio Consuntivo tecnico per l’appalto dei lavori di “MANUTENZIONE E COSTRUZIONE RETI, ALLACCIAMENTI, INFRASTRUTTURE VARIE DEL SERVIZIO ACQUEDOTTISTICO ANNI 2021 – 2025 - CUP J27H21000530005 - CIG 8664769992</v>
      </c>
      <c r="F60" s="36" t="str">
        <f>'[1]Richiesta CIG'!G313</f>
        <v>SERVIZI LEGALI FINO A € 40.000 ESCLUSI DALL'APPLICAZIONE DEL CODICE/AFFIDAMENTO DIRETTO</v>
      </c>
      <c r="G60" s="29" t="str">
        <f>'[1]Richiesta CIG'!C313</f>
        <v>ING. ALESSANDRO ZACCARINI</v>
      </c>
      <c r="H60" s="48" t="str">
        <f>'[1]Richiesta CIG'!D313</f>
        <v>ZCCLSN72T11G337D</v>
      </c>
      <c r="I60" s="29" t="str">
        <f t="shared" si="12"/>
        <v>ING. ALESSANDRO ZACCARINI</v>
      </c>
      <c r="J60" s="48" t="str">
        <f t="shared" ref="J60:J68" si="13">H60</f>
        <v>ZCCLSN72T11G337D</v>
      </c>
      <c r="K60" s="67">
        <f>'[1]Richiesta CIG'!F313</f>
        <v>28704</v>
      </c>
      <c r="L60" s="28"/>
      <c r="M60" s="68">
        <f>'[1]Richiesta CIG'!H313</f>
        <v>44517</v>
      </c>
      <c r="N60" s="68">
        <f>'[1]Richiesta CIG'!I313</f>
        <v>45977</v>
      </c>
    </row>
    <row r="61" spans="1:14" ht="24" x14ac:dyDescent="0.2">
      <c r="A61" s="20" t="s">
        <v>71</v>
      </c>
      <c r="B61" s="23">
        <f>'[1]Richiesta CIG'!J314</f>
        <v>44550</v>
      </c>
      <c r="C61" s="49" t="s">
        <v>79</v>
      </c>
      <c r="D61" s="48" t="s">
        <v>80</v>
      </c>
      <c r="E61" s="55" t="str">
        <f>'[1]Richiesta CIG'!E314</f>
        <v xml:space="preserve">FORNITURA 14 FIREWALL WATCHGUARD PERIFERICI + SUPPORTO STANDARD 3 ANNI </v>
      </c>
      <c r="F61" s="36" t="str">
        <f>'[1]Richiesta CIG'!G314</f>
        <v>AFFIDAMENTO DIRETTO PER LAVORI, SERVIZI O FORNITURE SUPPLEMENTARI</v>
      </c>
      <c r="G61" s="29" t="str">
        <f>'[1]Richiesta CIG'!C314</f>
        <v>INFO.TEC SRL</v>
      </c>
      <c r="H61" s="48" t="str">
        <f>'[1]Richiesta CIG'!D314</f>
        <v>02300890346</v>
      </c>
      <c r="I61" s="29" t="str">
        <f t="shared" si="12"/>
        <v>INFO.TEC SRL</v>
      </c>
      <c r="J61" s="48" t="str">
        <f t="shared" si="13"/>
        <v>02300890346</v>
      </c>
      <c r="K61" s="67">
        <f>'[1]Richiesta CIG'!F314</f>
        <v>6706</v>
      </c>
      <c r="L61" s="28"/>
      <c r="M61" s="68">
        <f>'[1]Richiesta CIG'!H314</f>
        <v>44547</v>
      </c>
      <c r="N61" s="68">
        <f>'[1]Richiesta CIG'!I314</f>
        <v>45642</v>
      </c>
    </row>
    <row r="62" spans="1:14" ht="36" x14ac:dyDescent="0.2">
      <c r="A62" s="20" t="s">
        <v>72</v>
      </c>
      <c r="B62" s="23">
        <f>'[1]Richiesta CIG'!J315</f>
        <v>44551</v>
      </c>
      <c r="C62" s="49" t="s">
        <v>79</v>
      </c>
      <c r="D62" s="48" t="s">
        <v>80</v>
      </c>
      <c r="E62" s="55" t="str">
        <f>'[1]Richiesta CIG'!E315</f>
        <v xml:space="preserve">Manutenzione veicoli di proprietà Emiliambiente </v>
      </c>
      <c r="F62" s="36" t="str">
        <f>'[1]Richiesta CIG'!G315</f>
        <v>CONTRATTI FINO A € 40.000 NEL SETTORE DELL’ACQUA, DELL’ENERGIA E DEI TRASPORTI/AFFIDAMENTO DIRETTO</v>
      </c>
      <c r="G62" s="29" t="str">
        <f>'[1]Richiesta CIG'!C315</f>
        <v xml:space="preserve">IL BORGO SNC </v>
      </c>
      <c r="H62" s="48" t="str">
        <f>'[1]Richiesta CIG'!D315</f>
        <v>02765440348</v>
      </c>
      <c r="I62" s="29" t="str">
        <f t="shared" si="12"/>
        <v xml:space="preserve">IL BORGO SNC </v>
      </c>
      <c r="J62" s="48" t="str">
        <f t="shared" si="13"/>
        <v>02765440348</v>
      </c>
      <c r="K62" s="67">
        <f>'[1]Richiesta CIG'!F315</f>
        <v>1451.62</v>
      </c>
      <c r="L62" s="28"/>
      <c r="M62" s="68">
        <f>'[1]Richiesta CIG'!H315</f>
        <v>44524</v>
      </c>
      <c r="N62" s="68">
        <f>'[1]Richiesta CIG'!I315</f>
        <v>44530</v>
      </c>
    </row>
    <row r="63" spans="1:14" ht="36" x14ac:dyDescent="0.2">
      <c r="A63" s="20" t="s">
        <v>73</v>
      </c>
      <c r="B63" s="23">
        <f>'[1]Richiesta CIG'!J316</f>
        <v>44551</v>
      </c>
      <c r="C63" s="49" t="s">
        <v>79</v>
      </c>
      <c r="D63" s="48" t="s">
        <v>80</v>
      </c>
      <c r="E63" s="55" t="str">
        <f>'[1]Richiesta CIG'!E316</f>
        <v>RINNOVO LICENZA LEONARDO XE365 2022</v>
      </c>
      <c r="F63" s="36" t="str">
        <f>'[1]Richiesta CIG'!G316</f>
        <v>CONTRATTI FINO A € 40.000 NEL SETTORE DELL’ACQUA, DELL’ENERGIA E DEI TRASPORTI/AFFIDAMENTO DIRETTO</v>
      </c>
      <c r="G63" s="29" t="str">
        <f>'[1]Richiesta CIG'!C316</f>
        <v>LEONARDO SOFTWARE HOUSE SRL</v>
      </c>
      <c r="H63" s="48" t="str">
        <f>'[1]Richiesta CIG'!D316</f>
        <v>01707010920</v>
      </c>
      <c r="I63" s="29" t="str">
        <f t="shared" ref="I63:I68" si="14">G63</f>
        <v>LEONARDO SOFTWARE HOUSE SRL</v>
      </c>
      <c r="J63" s="48" t="str">
        <f t="shared" si="13"/>
        <v>01707010920</v>
      </c>
      <c r="K63" s="67">
        <f>'[1]Richiesta CIG'!F316</f>
        <v>270</v>
      </c>
      <c r="L63" s="28"/>
      <c r="M63" s="68">
        <f>'[1]Richiesta CIG'!H316</f>
        <v>44562</v>
      </c>
      <c r="N63" s="68">
        <f>'[1]Richiesta CIG'!I316</f>
        <v>44926</v>
      </c>
    </row>
    <row r="64" spans="1:14" ht="36" x14ac:dyDescent="0.2">
      <c r="A64" s="20" t="s">
        <v>74</v>
      </c>
      <c r="B64" s="23">
        <f>'[1]Richiesta CIG'!J317</f>
        <v>44551</v>
      </c>
      <c r="C64" s="49" t="s">
        <v>79</v>
      </c>
      <c r="D64" s="48" t="s">
        <v>80</v>
      </c>
      <c r="E64" s="55" t="str">
        <f>'[1]Richiesta CIG'!E317</f>
        <v>Premio Polizza R.C. LAND ROVER ZA487WE  anno 2021</v>
      </c>
      <c r="F64" s="36" t="str">
        <f>'[1]Richiesta CIG'!G317</f>
        <v>CONTRATTI FINO A € 40.000 NEL SETTORE DELL’ACQUA, DELL’ENERGIA E DEI TRASPORTI/AFFIDAMENTO DIRETTO</v>
      </c>
      <c r="G64" s="29" t="str">
        <f>'[1]Richiesta CIG'!C317</f>
        <v>INSER SPA</v>
      </c>
      <c r="H64" s="48" t="str">
        <f>'[1]Richiesta CIG'!D317</f>
        <v>01628540229</v>
      </c>
      <c r="I64" s="29" t="str">
        <f t="shared" si="14"/>
        <v>INSER SPA</v>
      </c>
      <c r="J64" s="48" t="str">
        <f t="shared" si="13"/>
        <v>01628540229</v>
      </c>
      <c r="K64" s="67">
        <f>'[1]Richiesta CIG'!F317</f>
        <v>1537</v>
      </c>
      <c r="L64" s="28"/>
      <c r="M64" s="68">
        <f>'[1]Richiesta CIG'!H317</f>
        <v>44561</v>
      </c>
      <c r="N64" s="68">
        <f>'[1]Richiesta CIG'!I317</f>
        <v>44926</v>
      </c>
    </row>
    <row r="65" spans="1:14" ht="36" x14ac:dyDescent="0.2">
      <c r="A65" s="20" t="s">
        <v>75</v>
      </c>
      <c r="B65" s="23">
        <f>'[1]Richiesta CIG'!J318</f>
        <v>44551</v>
      </c>
      <c r="C65" s="49" t="s">
        <v>79</v>
      </c>
      <c r="D65" s="48" t="s">
        <v>80</v>
      </c>
      <c r="E65" s="55" t="str">
        <f>'[1]Richiesta CIG'!E318</f>
        <v>Premio Polizza R.C. ISUZU FK140TR  anno 2021</v>
      </c>
      <c r="F65" s="36" t="str">
        <f>'[1]Richiesta CIG'!G318</f>
        <v>CONTRATTI FINO A € 40.000 NEL SETTORE DELL’ACQUA, DELL’ENERGIA E DEI TRASPORTI/AFFIDAMENTO DIRETTO</v>
      </c>
      <c r="G65" s="29" t="str">
        <f>'[1]Richiesta CIG'!C318</f>
        <v>INSER SPA</v>
      </c>
      <c r="H65" s="48" t="str">
        <f>'[1]Richiesta CIG'!D318</f>
        <v>01628540229</v>
      </c>
      <c r="I65" s="29" t="str">
        <f t="shared" si="14"/>
        <v>INSER SPA</v>
      </c>
      <c r="J65" s="48" t="str">
        <f t="shared" si="13"/>
        <v>01628540229</v>
      </c>
      <c r="K65" s="67">
        <f>'[1]Richiesta CIG'!F318</f>
        <v>1852</v>
      </c>
      <c r="L65" s="28"/>
      <c r="M65" s="68">
        <f>'[1]Richiesta CIG'!H318</f>
        <v>44561</v>
      </c>
      <c r="N65" s="68">
        <f>'[1]Richiesta CIG'!I318</f>
        <v>44926</v>
      </c>
    </row>
    <row r="66" spans="1:14" ht="36" x14ac:dyDescent="0.2">
      <c r="A66" s="20" t="s">
        <v>76</v>
      </c>
      <c r="B66" s="23">
        <f>'[1]Richiesta CIG'!J319</f>
        <v>44553</v>
      </c>
      <c r="C66" s="49" t="s">
        <v>79</v>
      </c>
      <c r="D66" s="48" t="s">
        <v>80</v>
      </c>
      <c r="E66" s="55" t="str">
        <f>'[1]Richiesta CIG'!E319</f>
        <v xml:space="preserve">fornitura del “manuale per Gestori di Impianto di Depurazione” </v>
      </c>
      <c r="F66" s="36" t="str">
        <f>'[1]Richiesta CIG'!G319</f>
        <v>CONTRATTI FINO A € 40.000 NEL SETTORE DELL’ACQUA, DELL’ENERGIA E DEI TRASPORTI/AFFIDAMENTO DIRETTO</v>
      </c>
      <c r="G66" s="29" t="str">
        <f>'[1]Richiesta CIG'!C319</f>
        <v>PAOLO BROGLIO</v>
      </c>
      <c r="H66" s="48" t="str">
        <f>'[1]Richiesta CIG'!D319</f>
        <v>BRGPLA51P20F205Q</v>
      </c>
      <c r="I66" s="29" t="str">
        <f t="shared" si="14"/>
        <v>PAOLO BROGLIO</v>
      </c>
      <c r="J66" s="48" t="str">
        <f t="shared" si="13"/>
        <v>BRGPLA51P20F205Q</v>
      </c>
      <c r="K66" s="67">
        <f>'[1]Richiesta CIG'!F319</f>
        <v>110</v>
      </c>
      <c r="L66" s="28"/>
      <c r="M66" s="68">
        <f>'[1]Richiesta CIG'!H319</f>
        <v>44554</v>
      </c>
      <c r="N66" s="68">
        <f>'[1]Richiesta CIG'!I319</f>
        <v>44592</v>
      </c>
    </row>
    <row r="67" spans="1:14" ht="36" x14ac:dyDescent="0.2">
      <c r="A67" s="20" t="s">
        <v>77</v>
      </c>
      <c r="B67" s="23">
        <f>'[1]Richiesta CIG'!J320</f>
        <v>44558</v>
      </c>
      <c r="C67" s="49" t="s">
        <v>79</v>
      </c>
      <c r="D67" s="48" t="s">
        <v>80</v>
      </c>
      <c r="E67" s="55" t="str">
        <f>'[1]Richiesta CIG'!E320</f>
        <v xml:space="preserve">servizio di “manutenzione pompa sommersa CAPRARI Matricola Parte idraulica n.496824/1 (12/17) – Motore n. 491826/1 (10/17) San Donato </v>
      </c>
      <c r="F67" s="36" t="str">
        <f>'[1]Richiesta CIG'!G320</f>
        <v>CONTRATTI FINO A € 40.000 NEL SETTORE DELL’ACQUA, DELL’ENERGIA E DEI TRASPORTI/AFFIDAMENTO DIRETTO</v>
      </c>
      <c r="G67" s="29" t="str">
        <f>'[1]Richiesta CIG'!C320</f>
        <v>CINTI S.R.L.</v>
      </c>
      <c r="H67" s="48" t="str">
        <f>'[1]Richiesta CIG'!D320</f>
        <v>03631700378</v>
      </c>
      <c r="I67" s="29" t="str">
        <f t="shared" si="14"/>
        <v>CINTI S.R.L.</v>
      </c>
      <c r="J67" s="48" t="str">
        <f t="shared" si="13"/>
        <v>03631700378</v>
      </c>
      <c r="K67" s="67">
        <f>'[1]Richiesta CIG'!F320</f>
        <v>5182.3999999999996</v>
      </c>
      <c r="L67" s="28"/>
      <c r="M67" s="68">
        <f>'[1]Richiesta CIG'!H320</f>
        <v>44560</v>
      </c>
      <c r="N67" s="68">
        <f>'[1]Richiesta CIG'!I320</f>
        <v>0</v>
      </c>
    </row>
    <row r="68" spans="1:14" ht="33.75" customHeight="1" x14ac:dyDescent="0.2">
      <c r="A68" s="33" t="s">
        <v>78</v>
      </c>
      <c r="B68" s="14" t="str">
        <f>'[1]Richiesta CIG'!J321</f>
        <v>28.12.2021</v>
      </c>
      <c r="C68" s="49" t="s">
        <v>79</v>
      </c>
      <c r="D68" s="48" t="s">
        <v>80</v>
      </c>
      <c r="E68" s="55" t="str">
        <f>'[1]Richiesta CIG'!E321</f>
        <v>SERVIZIO DI RINNOVO CANONI ANNUALI DI MANUTENZIONE E ASSISTENZA APPLICATIVA E SERVIZI AGGIUNTIVI RELATIVI AL 2022</v>
      </c>
      <c r="F68" s="36" t="str">
        <f>'[1]Richiesta CIG'!G321</f>
        <v>AFFIDAMENTO DIRETTO</v>
      </c>
      <c r="G68" s="29" t="str">
        <f>'[1]Richiesta CIG'!C321</f>
        <v>NETRIBE BUSINESS SOLUTIONS SRL</v>
      </c>
      <c r="H68" s="48" t="str">
        <f>'[1]Richiesta CIG'!D321</f>
        <v>02541720351</v>
      </c>
      <c r="I68" s="29" t="str">
        <f t="shared" si="14"/>
        <v>NETRIBE BUSINESS SOLUTIONS SRL</v>
      </c>
      <c r="J68" s="48" t="str">
        <f t="shared" si="13"/>
        <v>02541720351</v>
      </c>
      <c r="K68" s="67">
        <f>'[1]Richiesta CIG'!F321</f>
        <v>59316</v>
      </c>
      <c r="L68" s="28"/>
      <c r="M68" s="68">
        <f>'[1]Richiesta CIG'!H321</f>
        <v>44562</v>
      </c>
      <c r="N68" s="68">
        <f>'[1]Richiesta CIG'!I321</f>
        <v>44926</v>
      </c>
    </row>
    <row r="69" spans="1:14" x14ac:dyDescent="0.2">
      <c r="A69" s="30"/>
      <c r="B69" s="30"/>
      <c r="C69" s="30"/>
      <c r="D69" s="31"/>
      <c r="E69" s="34"/>
      <c r="F69" s="34"/>
      <c r="G69" s="31"/>
      <c r="H69" s="30"/>
      <c r="I69" s="30"/>
      <c r="J69" s="30"/>
      <c r="K69" s="30"/>
      <c r="L69" s="30"/>
      <c r="M69" s="32"/>
      <c r="N69" s="32"/>
    </row>
    <row r="70" spans="1:14" x14ac:dyDescent="0.2">
      <c r="A70" s="30"/>
      <c r="B70" s="30"/>
      <c r="C70" s="30"/>
      <c r="D70" s="31"/>
      <c r="E70" s="34"/>
      <c r="F70" s="34"/>
      <c r="G70" s="31"/>
      <c r="H70" s="30"/>
      <c r="I70" s="30"/>
      <c r="J70" s="30"/>
      <c r="K70" s="30"/>
      <c r="L70" s="30"/>
      <c r="M70" s="32"/>
      <c r="N70" s="32"/>
    </row>
    <row r="71" spans="1:14" x14ac:dyDescent="0.2">
      <c r="A71" s="30"/>
      <c r="B71" s="30"/>
      <c r="C71" s="30"/>
      <c r="D71" s="31"/>
      <c r="E71" s="34"/>
      <c r="F71" s="34"/>
      <c r="G71" s="31"/>
      <c r="H71" s="30"/>
      <c r="I71" s="30"/>
      <c r="J71" s="30"/>
      <c r="K71" s="30"/>
      <c r="L71" s="30"/>
      <c r="M71" s="32"/>
      <c r="N71" s="32"/>
    </row>
    <row r="72" spans="1:14" x14ac:dyDescent="0.2">
      <c r="A72" s="30"/>
      <c r="B72" s="30"/>
      <c r="C72" s="30"/>
      <c r="D72" s="31"/>
      <c r="E72" s="34"/>
      <c r="F72" s="34"/>
      <c r="G72" s="31"/>
      <c r="H72" s="30"/>
      <c r="I72" s="30"/>
      <c r="J72" s="30"/>
      <c r="K72" s="30"/>
      <c r="L72" s="30"/>
      <c r="M72" s="32"/>
      <c r="N72" s="32"/>
    </row>
    <row r="73" spans="1:14" x14ac:dyDescent="0.2">
      <c r="A73" s="30"/>
      <c r="B73" s="30"/>
      <c r="C73" s="30"/>
      <c r="D73" s="31"/>
      <c r="E73" s="34"/>
      <c r="F73" s="34"/>
      <c r="G73" s="31"/>
      <c r="H73" s="30"/>
      <c r="I73" s="30"/>
      <c r="J73" s="30"/>
      <c r="K73" s="30"/>
      <c r="L73" s="30"/>
      <c r="M73" s="32"/>
      <c r="N73" s="32"/>
    </row>
    <row r="74" spans="1:14" x14ac:dyDescent="0.2">
      <c r="A74" s="30"/>
      <c r="B74" s="30"/>
      <c r="C74" s="30"/>
      <c r="D74" s="31"/>
      <c r="E74" s="34"/>
      <c r="F74" s="34"/>
      <c r="G74" s="31"/>
      <c r="H74" s="30"/>
      <c r="I74" s="30"/>
      <c r="J74" s="30"/>
      <c r="K74" s="30"/>
      <c r="L74" s="30"/>
      <c r="M74" s="32"/>
      <c r="N74" s="32"/>
    </row>
    <row r="75" spans="1:14" x14ac:dyDescent="0.2">
      <c r="A75" s="30"/>
      <c r="B75" s="30"/>
      <c r="C75" s="30"/>
      <c r="D75" s="31"/>
      <c r="E75" s="34"/>
      <c r="F75" s="34"/>
      <c r="G75" s="31"/>
      <c r="H75" s="30"/>
      <c r="I75" s="30"/>
      <c r="J75" s="30"/>
      <c r="K75" s="30"/>
      <c r="L75" s="30"/>
      <c r="M75" s="32"/>
      <c r="N75" s="32"/>
    </row>
    <row r="76" spans="1:14" x14ac:dyDescent="0.2">
      <c r="A76" s="30"/>
      <c r="B76" s="30"/>
      <c r="C76" s="30"/>
      <c r="D76" s="31"/>
      <c r="E76" s="34"/>
      <c r="F76" s="34"/>
      <c r="G76" s="31"/>
      <c r="H76" s="30"/>
      <c r="I76" s="30"/>
      <c r="J76" s="30"/>
      <c r="K76" s="30"/>
      <c r="L76" s="30"/>
      <c r="M76" s="32"/>
      <c r="N76" s="32"/>
    </row>
    <row r="77" spans="1:14" x14ac:dyDescent="0.2">
      <c r="A77" s="30"/>
      <c r="B77" s="30"/>
      <c r="C77" s="30"/>
      <c r="D77" s="31"/>
      <c r="E77" s="34"/>
      <c r="F77" s="34"/>
      <c r="G77" s="31"/>
      <c r="H77" s="30"/>
      <c r="I77" s="30"/>
      <c r="J77" s="30"/>
      <c r="K77" s="30"/>
      <c r="L77" s="30"/>
      <c r="M77" s="32"/>
      <c r="N77" s="32"/>
    </row>
    <row r="78" spans="1:14" x14ac:dyDescent="0.2">
      <c r="A78" s="30"/>
      <c r="B78" s="30"/>
      <c r="C78" s="30"/>
      <c r="D78" s="31"/>
      <c r="E78" s="34"/>
      <c r="F78" s="34"/>
      <c r="G78" s="31"/>
      <c r="H78" s="30"/>
      <c r="I78" s="30"/>
      <c r="J78" s="30"/>
      <c r="K78" s="30"/>
      <c r="L78" s="30"/>
      <c r="M78" s="32"/>
      <c r="N78" s="32"/>
    </row>
    <row r="79" spans="1:14" x14ac:dyDescent="0.2">
      <c r="A79" s="30"/>
      <c r="B79" s="30"/>
      <c r="C79" s="30"/>
      <c r="D79" s="31"/>
      <c r="E79" s="34"/>
      <c r="F79" s="34"/>
      <c r="G79" s="31"/>
      <c r="H79" s="30"/>
      <c r="I79" s="30"/>
      <c r="J79" s="30"/>
      <c r="K79" s="30"/>
      <c r="L79" s="30"/>
      <c r="M79" s="32"/>
      <c r="N79" s="32"/>
    </row>
    <row r="80" spans="1:14" x14ac:dyDescent="0.2">
      <c r="A80" s="30"/>
      <c r="B80" s="30"/>
      <c r="C80" s="30"/>
      <c r="D80" s="31"/>
      <c r="E80" s="34"/>
      <c r="F80" s="34"/>
      <c r="G80" s="31"/>
      <c r="H80" s="30"/>
      <c r="I80" s="30"/>
      <c r="J80" s="30"/>
      <c r="K80" s="30"/>
      <c r="L80" s="30"/>
      <c r="M80" s="32"/>
      <c r="N80" s="32"/>
    </row>
    <row r="81" spans="1:14" x14ac:dyDescent="0.2">
      <c r="A81" s="30"/>
      <c r="B81" s="30"/>
      <c r="C81" s="30"/>
      <c r="D81" s="31"/>
      <c r="E81" s="34"/>
      <c r="F81" s="34"/>
      <c r="G81" s="31"/>
      <c r="H81" s="30"/>
      <c r="I81" s="30"/>
      <c r="J81" s="30"/>
      <c r="K81" s="30"/>
      <c r="L81" s="30"/>
      <c r="M81" s="32"/>
      <c r="N81" s="32"/>
    </row>
  </sheetData>
  <autoFilter ref="A1:N58"/>
  <mergeCells count="15">
    <mergeCell ref="M39:M40"/>
    <mergeCell ref="N39:N40"/>
    <mergeCell ref="M50:M51"/>
    <mergeCell ref="N50:N51"/>
    <mergeCell ref="I50:I51"/>
    <mergeCell ref="J50:J51"/>
    <mergeCell ref="K39:K40"/>
    <mergeCell ref="L39:L40"/>
    <mergeCell ref="F39:F40"/>
    <mergeCell ref="A39:A40"/>
    <mergeCell ref="E39:E40"/>
    <mergeCell ref="H50:H51"/>
    <mergeCell ref="G50:G51"/>
    <mergeCell ref="B39:B40"/>
    <mergeCell ref="B50:B51"/>
  </mergeCells>
  <pageMargins left="0.70866141732283472" right="0.70866141732283472" top="0.74803149606299213" bottom="0.74803149606299213" header="0.31496062992125984" footer="0.31496062992125984"/>
  <pageSetup paperSize="8" scale="70" fitToWidth="0" orientation="landscape" horizontalDpi="1200" verticalDpi="1200" r:id="rId1"/>
  <ignoredErrors>
    <ignoredError sqref="A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dati da lug - set 2021</vt:lpstr>
      <vt:lpstr>'Elenco dati da lug - set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Daparma</dc:creator>
  <cp:lastModifiedBy>Lucilla Coppola</cp:lastModifiedBy>
  <cp:lastPrinted>2019-07-01T13:08:41Z</cp:lastPrinted>
  <dcterms:created xsi:type="dcterms:W3CDTF">2018-01-19T08:53:21Z</dcterms:created>
  <dcterms:modified xsi:type="dcterms:W3CDTF">2022-01-25T12:33:58Z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.	;	{	}	[@[{0}]]	1040</vt:lpwstr>
  </property>
</Properties>
</file>